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370"/>
  </bookViews>
  <sheets>
    <sheet name="Calculs" sheetId="1" r:id="rId1"/>
    <sheet name="Loi normale N(0;1)" sheetId="2" r:id="rId2"/>
  </sheets>
  <calcPr calcId="145621"/>
</workbook>
</file>

<file path=xl/calcChain.xml><?xml version="1.0" encoding="utf-8"?>
<calcChain xmlns="http://schemas.openxmlformats.org/spreadsheetml/2006/main">
  <c r="E10" i="1" l="1"/>
  <c r="E11" i="1"/>
  <c r="E21" i="1"/>
  <c r="E22" i="1"/>
  <c r="E33" i="1"/>
  <c r="E34" i="1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K14" i="2"/>
  <c r="L14" i="2"/>
  <c r="M14" i="2"/>
  <c r="D15" i="2"/>
  <c r="E15" i="2"/>
  <c r="F15" i="2"/>
  <c r="G15" i="2"/>
  <c r="H15" i="2"/>
  <c r="I15" i="2"/>
  <c r="J15" i="2"/>
  <c r="K15" i="2"/>
  <c r="L15" i="2"/>
  <c r="M15" i="2"/>
  <c r="D16" i="2"/>
  <c r="E16" i="2"/>
  <c r="F16" i="2"/>
  <c r="G16" i="2"/>
  <c r="H16" i="2"/>
  <c r="I16" i="2"/>
  <c r="J16" i="2"/>
  <c r="K16" i="2"/>
  <c r="L16" i="2"/>
  <c r="M16" i="2"/>
  <c r="D17" i="2"/>
  <c r="E17" i="2"/>
  <c r="F17" i="2"/>
  <c r="G17" i="2"/>
  <c r="H17" i="2"/>
  <c r="I17" i="2"/>
  <c r="J17" i="2"/>
  <c r="K17" i="2"/>
  <c r="L17" i="2"/>
  <c r="M17" i="2"/>
  <c r="D18" i="2"/>
  <c r="E18" i="2"/>
  <c r="F18" i="2"/>
  <c r="G18" i="2"/>
  <c r="H18" i="2"/>
  <c r="I18" i="2"/>
  <c r="J18" i="2"/>
  <c r="K18" i="2"/>
  <c r="L18" i="2"/>
  <c r="M18" i="2"/>
  <c r="D19" i="2"/>
  <c r="E19" i="2"/>
  <c r="F19" i="2"/>
  <c r="G19" i="2"/>
  <c r="H19" i="2"/>
  <c r="I19" i="2"/>
  <c r="J19" i="2"/>
  <c r="K19" i="2"/>
  <c r="L19" i="2"/>
  <c r="M19" i="2"/>
  <c r="D20" i="2"/>
  <c r="E20" i="2"/>
  <c r="F20" i="2"/>
  <c r="G20" i="2"/>
  <c r="H20" i="2"/>
  <c r="I20" i="2"/>
  <c r="J20" i="2"/>
  <c r="K20" i="2"/>
  <c r="L20" i="2"/>
  <c r="M20" i="2"/>
  <c r="D21" i="2"/>
  <c r="E21" i="2"/>
  <c r="F21" i="2"/>
  <c r="G21" i="2"/>
  <c r="H21" i="2"/>
  <c r="I21" i="2"/>
  <c r="J21" i="2"/>
  <c r="K21" i="2"/>
  <c r="L21" i="2"/>
  <c r="M21" i="2"/>
  <c r="D22" i="2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D26" i="2"/>
  <c r="E26" i="2"/>
  <c r="F26" i="2"/>
  <c r="G26" i="2"/>
  <c r="H26" i="2"/>
  <c r="I26" i="2"/>
  <c r="J26" i="2"/>
  <c r="K26" i="2"/>
  <c r="L26" i="2"/>
  <c r="M26" i="2"/>
  <c r="D27" i="2"/>
  <c r="E27" i="2"/>
  <c r="F27" i="2"/>
  <c r="G27" i="2"/>
  <c r="H27" i="2"/>
  <c r="I27" i="2"/>
  <c r="J27" i="2"/>
  <c r="K27" i="2"/>
  <c r="L27" i="2"/>
  <c r="M27" i="2"/>
  <c r="D28" i="2"/>
  <c r="E28" i="2"/>
  <c r="F28" i="2"/>
  <c r="G28" i="2"/>
  <c r="H28" i="2"/>
  <c r="I28" i="2"/>
  <c r="J28" i="2"/>
  <c r="K28" i="2"/>
  <c r="L28" i="2"/>
  <c r="M28" i="2"/>
  <c r="D29" i="2"/>
  <c r="E29" i="2"/>
  <c r="F29" i="2"/>
  <c r="G29" i="2"/>
  <c r="H29" i="2"/>
  <c r="I29" i="2"/>
  <c r="J29" i="2"/>
  <c r="K29" i="2"/>
  <c r="L29" i="2"/>
  <c r="M29" i="2"/>
  <c r="D30" i="2"/>
  <c r="E30" i="2"/>
  <c r="F30" i="2"/>
  <c r="G30" i="2"/>
  <c r="H30" i="2"/>
  <c r="I30" i="2"/>
  <c r="J30" i="2"/>
  <c r="K30" i="2"/>
  <c r="L30" i="2"/>
  <c r="M30" i="2"/>
  <c r="D31" i="2"/>
  <c r="E31" i="2"/>
  <c r="F31" i="2"/>
  <c r="G31" i="2"/>
  <c r="H31" i="2"/>
  <c r="I31" i="2"/>
  <c r="J31" i="2"/>
  <c r="K31" i="2"/>
  <c r="L31" i="2"/>
  <c r="M31" i="2"/>
  <c r="D32" i="2"/>
  <c r="E32" i="2"/>
  <c r="F32" i="2"/>
  <c r="G32" i="2"/>
  <c r="H32" i="2"/>
  <c r="I32" i="2"/>
  <c r="J32" i="2"/>
  <c r="K32" i="2"/>
  <c r="L32" i="2"/>
  <c r="M32" i="2"/>
  <c r="D33" i="2"/>
  <c r="E33" i="2"/>
  <c r="F33" i="2"/>
  <c r="G33" i="2"/>
  <c r="H33" i="2"/>
  <c r="I33" i="2"/>
  <c r="J33" i="2"/>
  <c r="K33" i="2"/>
  <c r="L33" i="2"/>
  <c r="M33" i="2"/>
  <c r="D34" i="2"/>
  <c r="E34" i="2"/>
  <c r="F34" i="2"/>
  <c r="G34" i="2"/>
  <c r="H34" i="2"/>
  <c r="I34" i="2"/>
  <c r="J34" i="2"/>
  <c r="K34" i="2"/>
  <c r="L34" i="2"/>
  <c r="M34" i="2"/>
  <c r="D35" i="2"/>
  <c r="E35" i="2"/>
  <c r="F35" i="2"/>
  <c r="G35" i="2"/>
  <c r="H35" i="2"/>
  <c r="I35" i="2"/>
  <c r="J35" i="2"/>
  <c r="K35" i="2"/>
  <c r="L35" i="2"/>
  <c r="M35" i="2"/>
  <c r="D36" i="2"/>
  <c r="E36" i="2"/>
  <c r="F36" i="2"/>
  <c r="G36" i="2"/>
  <c r="H36" i="2"/>
  <c r="I36" i="2"/>
  <c r="J36" i="2"/>
  <c r="K36" i="2"/>
  <c r="L36" i="2"/>
  <c r="M36" i="2"/>
  <c r="D37" i="2"/>
  <c r="E37" i="2"/>
  <c r="F37" i="2"/>
  <c r="G37" i="2"/>
  <c r="H37" i="2"/>
  <c r="I37" i="2"/>
  <c r="J37" i="2"/>
  <c r="K37" i="2"/>
  <c r="L37" i="2"/>
  <c r="M37" i="2"/>
  <c r="D38" i="2"/>
  <c r="E38" i="2"/>
  <c r="F38" i="2"/>
  <c r="G38" i="2"/>
  <c r="H38" i="2"/>
  <c r="I38" i="2"/>
  <c r="J38" i="2"/>
  <c r="K38" i="2"/>
  <c r="L38" i="2"/>
  <c r="M38" i="2"/>
  <c r="D39" i="2"/>
  <c r="E39" i="2"/>
  <c r="F39" i="2"/>
  <c r="G39" i="2"/>
  <c r="H39" i="2"/>
  <c r="I39" i="2"/>
  <c r="J39" i="2"/>
  <c r="K39" i="2"/>
  <c r="L39" i="2"/>
  <c r="M39" i="2"/>
  <c r="D40" i="2"/>
  <c r="E40" i="2"/>
  <c r="F40" i="2"/>
  <c r="G40" i="2"/>
  <c r="H40" i="2"/>
  <c r="I40" i="2"/>
  <c r="J40" i="2"/>
  <c r="K40" i="2"/>
  <c r="L40" i="2"/>
  <c r="M40" i="2"/>
  <c r="D41" i="2"/>
  <c r="E41" i="2"/>
  <c r="F41" i="2"/>
  <c r="G41" i="2"/>
  <c r="H41" i="2"/>
  <c r="I41" i="2"/>
  <c r="J41" i="2"/>
  <c r="K41" i="2"/>
  <c r="L41" i="2"/>
  <c r="M41" i="2"/>
  <c r="D42" i="2"/>
  <c r="E42" i="2"/>
  <c r="F42" i="2"/>
  <c r="G42" i="2"/>
  <c r="H42" i="2"/>
  <c r="I42" i="2"/>
  <c r="J42" i="2"/>
  <c r="K42" i="2"/>
  <c r="L42" i="2"/>
  <c r="M42" i="2"/>
  <c r="D43" i="2"/>
  <c r="E43" i="2"/>
  <c r="F43" i="2"/>
  <c r="G43" i="2"/>
  <c r="H43" i="2"/>
  <c r="I43" i="2"/>
  <c r="J43" i="2"/>
  <c r="K43" i="2"/>
  <c r="L43" i="2"/>
  <c r="M43" i="2"/>
  <c r="D44" i="2"/>
  <c r="E44" i="2"/>
  <c r="F44" i="2"/>
  <c r="G44" i="2"/>
  <c r="H44" i="2"/>
  <c r="I44" i="2"/>
  <c r="J44" i="2"/>
  <c r="K44" i="2"/>
  <c r="L44" i="2"/>
  <c r="M44" i="2"/>
  <c r="D45" i="2"/>
  <c r="E45" i="2"/>
  <c r="F45" i="2"/>
  <c r="G45" i="2"/>
  <c r="H45" i="2"/>
  <c r="I45" i="2"/>
  <c r="J45" i="2"/>
  <c r="K45" i="2"/>
  <c r="L45" i="2"/>
  <c r="M45" i="2"/>
  <c r="D46" i="2"/>
  <c r="E46" i="2"/>
  <c r="F46" i="2"/>
  <c r="G46" i="2"/>
  <c r="H46" i="2"/>
  <c r="I46" i="2"/>
  <c r="J46" i="2"/>
  <c r="K46" i="2"/>
  <c r="L46" i="2"/>
  <c r="M46" i="2"/>
  <c r="D47" i="2"/>
  <c r="E47" i="2"/>
  <c r="F47" i="2"/>
  <c r="G47" i="2"/>
  <c r="H47" i="2"/>
  <c r="I47" i="2"/>
  <c r="J47" i="2"/>
  <c r="K47" i="2"/>
  <c r="L47" i="2"/>
  <c r="M47" i="2"/>
  <c r="D48" i="2"/>
  <c r="E48" i="2"/>
  <c r="F48" i="2"/>
  <c r="G48" i="2"/>
  <c r="H48" i="2"/>
  <c r="I48" i="2"/>
  <c r="J48" i="2"/>
  <c r="K48" i="2"/>
  <c r="L48" i="2"/>
  <c r="M48" i="2"/>
  <c r="D49" i="2"/>
  <c r="E49" i="2"/>
  <c r="F49" i="2"/>
  <c r="G49" i="2"/>
  <c r="H49" i="2"/>
  <c r="I49" i="2"/>
  <c r="J49" i="2"/>
  <c r="K49" i="2"/>
  <c r="L49" i="2"/>
  <c r="M49" i="2"/>
  <c r="D50" i="2"/>
  <c r="E50" i="2"/>
  <c r="F50" i="2"/>
  <c r="G50" i="2"/>
  <c r="H50" i="2"/>
  <c r="I50" i="2"/>
  <c r="J50" i="2"/>
  <c r="K50" i="2"/>
  <c r="L50" i="2"/>
  <c r="M50" i="2"/>
  <c r="D51" i="2"/>
  <c r="E51" i="2"/>
  <c r="F51" i="2"/>
  <c r="G51" i="2"/>
  <c r="H51" i="2"/>
  <c r="I51" i="2"/>
  <c r="J51" i="2"/>
  <c r="K51" i="2"/>
  <c r="L51" i="2"/>
  <c r="M51" i="2"/>
  <c r="D52" i="2"/>
  <c r="E52" i="2"/>
  <c r="F52" i="2"/>
  <c r="G52" i="2"/>
  <c r="H52" i="2"/>
  <c r="I52" i="2"/>
  <c r="J52" i="2"/>
  <c r="K52" i="2"/>
  <c r="L52" i="2"/>
  <c r="M52" i="2"/>
  <c r="D53" i="2"/>
  <c r="E53" i="2"/>
  <c r="F53" i="2"/>
  <c r="G53" i="2"/>
  <c r="H53" i="2"/>
  <c r="I53" i="2"/>
  <c r="J53" i="2"/>
  <c r="K53" i="2"/>
  <c r="L53" i="2"/>
  <c r="M53" i="2"/>
  <c r="D54" i="2"/>
  <c r="E54" i="2"/>
  <c r="F54" i="2"/>
  <c r="G54" i="2"/>
  <c r="H54" i="2"/>
  <c r="I54" i="2"/>
  <c r="J54" i="2"/>
  <c r="K54" i="2"/>
  <c r="L54" i="2"/>
  <c r="M54" i="2"/>
  <c r="D55" i="2"/>
  <c r="E55" i="2"/>
  <c r="F55" i="2"/>
  <c r="G55" i="2"/>
  <c r="H55" i="2"/>
  <c r="I55" i="2"/>
  <c r="J55" i="2"/>
  <c r="K55" i="2"/>
  <c r="L55" i="2"/>
  <c r="M55" i="2"/>
  <c r="D56" i="2"/>
  <c r="E56" i="2"/>
  <c r="F56" i="2"/>
  <c r="G56" i="2"/>
  <c r="H56" i="2"/>
  <c r="I56" i="2"/>
  <c r="J56" i="2"/>
  <c r="K56" i="2"/>
  <c r="L56" i="2"/>
  <c r="M56" i="2"/>
  <c r="D57" i="2"/>
  <c r="E57" i="2"/>
  <c r="F57" i="2"/>
  <c r="G57" i="2"/>
  <c r="H57" i="2"/>
  <c r="I57" i="2"/>
  <c r="J57" i="2"/>
  <c r="K57" i="2"/>
  <c r="L57" i="2"/>
  <c r="M57" i="2"/>
  <c r="D58" i="2"/>
  <c r="E58" i="2"/>
  <c r="F58" i="2"/>
  <c r="G58" i="2"/>
  <c r="H58" i="2"/>
  <c r="I58" i="2"/>
  <c r="J58" i="2"/>
  <c r="K58" i="2"/>
  <c r="L58" i="2"/>
  <c r="M58" i="2"/>
  <c r="D59" i="2"/>
  <c r="E59" i="2"/>
  <c r="F59" i="2"/>
  <c r="G59" i="2"/>
  <c r="H59" i="2"/>
  <c r="I59" i="2"/>
  <c r="J59" i="2"/>
  <c r="K59" i="2"/>
  <c r="L59" i="2"/>
  <c r="M59" i="2"/>
  <c r="D60" i="2"/>
  <c r="E60" i="2"/>
  <c r="F60" i="2"/>
  <c r="G60" i="2"/>
  <c r="H60" i="2"/>
  <c r="I60" i="2"/>
  <c r="J60" i="2"/>
  <c r="K60" i="2"/>
  <c r="L60" i="2"/>
  <c r="M60" i="2"/>
  <c r="D61" i="2"/>
  <c r="E61" i="2"/>
  <c r="F61" i="2"/>
  <c r="G61" i="2"/>
  <c r="H61" i="2"/>
  <c r="I61" i="2"/>
  <c r="J61" i="2"/>
  <c r="K61" i="2"/>
  <c r="L61" i="2"/>
  <c r="M61" i="2"/>
  <c r="D62" i="2"/>
  <c r="E62" i="2"/>
  <c r="F62" i="2"/>
  <c r="G62" i="2"/>
  <c r="H62" i="2"/>
  <c r="I62" i="2"/>
  <c r="J62" i="2"/>
  <c r="K62" i="2"/>
  <c r="L62" i="2"/>
  <c r="M62" i="2"/>
</calcChain>
</file>

<file path=xl/sharedStrings.xml><?xml version="1.0" encoding="utf-8"?>
<sst xmlns="http://schemas.openxmlformats.org/spreadsheetml/2006/main" count="36" uniqueCount="32">
  <si>
    <r>
      <t xml:space="preserve">LOI BINOMIALE </t>
    </r>
    <r>
      <rPr>
        <b/>
        <sz val="18"/>
        <rFont val="French Script MT"/>
        <family val="4"/>
        <charset val="1"/>
      </rPr>
      <t>B</t>
    </r>
    <r>
      <rPr>
        <b/>
        <sz val="14"/>
        <rFont val="Verdana"/>
        <family val="2"/>
      </rPr>
      <t>(</t>
    </r>
    <r>
      <rPr>
        <b/>
        <i/>
        <sz val="14"/>
        <rFont val="Times New Roman"/>
        <family val="1"/>
        <charset val="1"/>
      </rPr>
      <t>n</t>
    </r>
    <r>
      <rPr>
        <b/>
        <sz val="14"/>
        <rFont val="Times New Roman"/>
        <family val="1"/>
        <charset val="1"/>
      </rPr>
      <t>,</t>
    </r>
    <r>
      <rPr>
        <b/>
        <i/>
        <sz val="14"/>
        <rFont val="Times New Roman"/>
        <family val="1"/>
        <charset val="1"/>
      </rPr>
      <t>p</t>
    </r>
    <r>
      <rPr>
        <b/>
        <sz val="14"/>
        <rFont val="Verdana"/>
        <family val="2"/>
      </rPr>
      <t>)</t>
    </r>
  </si>
  <si>
    <t>Paramètres</t>
  </si>
  <si>
    <t xml:space="preserve">n = </t>
  </si>
  <si>
    <t>(nombre de répétitions de la loi de Bernoulli de paramètre p)</t>
  </si>
  <si>
    <t xml:space="preserve">p = </t>
  </si>
  <si>
    <t>(paramètre de la loi de Bernoulli répétée)</t>
  </si>
  <si>
    <t>Probabilités</t>
  </si>
  <si>
    <t xml:space="preserve">k = </t>
  </si>
  <si>
    <t>(k est un entier compris entre 0 et n)</t>
  </si>
  <si>
    <t xml:space="preserve">P(X = k) = </t>
  </si>
  <si>
    <t xml:space="preserve">P(X &lt;= k) = </t>
  </si>
  <si>
    <t>LOI EXPONENTIELLE</t>
  </si>
  <si>
    <r>
      <t>l</t>
    </r>
    <r>
      <rPr>
        <sz val="10"/>
        <rFont val="Arial"/>
        <family val="2"/>
      </rPr>
      <t xml:space="preserve"> = </t>
    </r>
  </si>
  <si>
    <t>(inverse de l'espérance de la loi. Réel strictement positif)</t>
  </si>
  <si>
    <t xml:space="preserve">a = </t>
  </si>
  <si>
    <t>(réel positif)</t>
  </si>
  <si>
    <r>
      <t>f</t>
    </r>
    <r>
      <rPr>
        <b/>
        <sz val="10"/>
        <rFont val="Arial"/>
        <family val="2"/>
      </rPr>
      <t xml:space="preserve">(a) = </t>
    </r>
  </si>
  <si>
    <t>(Valeur prise par la densité f en a)</t>
  </si>
  <si>
    <t xml:space="preserve">P(X &lt;= a) = </t>
  </si>
  <si>
    <r>
      <t xml:space="preserve">LOI NORMALE </t>
    </r>
    <r>
      <rPr>
        <b/>
        <sz val="18"/>
        <rFont val="Palace Script MT Semi Bold"/>
        <charset val="1"/>
      </rPr>
      <t xml:space="preserve">N  </t>
    </r>
    <r>
      <rPr>
        <b/>
        <sz val="14"/>
        <rFont val="Verdana"/>
        <family val="2"/>
      </rPr>
      <t>(</t>
    </r>
    <r>
      <rPr>
        <b/>
        <i/>
        <sz val="14"/>
        <rFont val="Euclid Symbol"/>
        <family val="1"/>
        <charset val="2"/>
      </rPr>
      <t>m</t>
    </r>
    <r>
      <rPr>
        <b/>
        <sz val="14"/>
        <rFont val="Verdana"/>
        <family val="2"/>
      </rPr>
      <t>,</t>
    </r>
    <r>
      <rPr>
        <b/>
        <i/>
        <sz val="14"/>
        <rFont val="Euclid Symbol"/>
        <family val="1"/>
        <charset val="2"/>
      </rPr>
      <t>s</t>
    </r>
    <r>
      <rPr>
        <b/>
        <sz val="14"/>
        <rFont val="Verdana"/>
        <family val="2"/>
      </rPr>
      <t>²)</t>
    </r>
  </si>
  <si>
    <r>
      <t>m</t>
    </r>
    <r>
      <rPr>
        <sz val="10"/>
        <rFont val="Arial"/>
        <family val="2"/>
      </rPr>
      <t xml:space="preserve"> = </t>
    </r>
  </si>
  <si>
    <t>(espérance de la loi)</t>
  </si>
  <si>
    <r>
      <t>s</t>
    </r>
    <r>
      <rPr>
        <sz val="10"/>
        <rFont val="Arial"/>
        <family val="2"/>
      </rPr>
      <t xml:space="preserve"> = </t>
    </r>
  </si>
  <si>
    <t>(écart type de la loi)</t>
  </si>
  <si>
    <t xml:space="preserve">x = </t>
  </si>
  <si>
    <r>
      <t>f</t>
    </r>
    <r>
      <rPr>
        <b/>
        <sz val="10"/>
        <rFont val="Arial"/>
        <family val="2"/>
      </rPr>
      <t xml:space="preserve">(x) = </t>
    </r>
  </si>
  <si>
    <t xml:space="preserve">P(X &lt;= x) = </t>
  </si>
  <si>
    <r>
      <t>LOI NORMALE CENTREE REDUITE (Table de P(X</t>
    </r>
    <r>
      <rPr>
        <sz val="14"/>
        <rFont val="Verdana"/>
        <family val="2"/>
      </rPr>
      <t xml:space="preserve"> </t>
    </r>
    <r>
      <rPr>
        <b/>
        <sz val="14"/>
        <rFont val="Euclid Math Two"/>
        <charset val="2"/>
      </rPr>
      <t></t>
    </r>
    <r>
      <rPr>
        <b/>
        <sz val="14"/>
        <rFont val="Verdana"/>
        <family val="2"/>
        <charset val="1"/>
      </rPr>
      <t xml:space="preserve"> </t>
    </r>
    <r>
      <rPr>
        <b/>
        <i/>
        <sz val="14"/>
        <rFont val="Times New Roman"/>
        <family val="1"/>
        <charset val="1"/>
      </rPr>
      <t>x</t>
    </r>
    <r>
      <rPr>
        <b/>
        <sz val="14"/>
        <rFont val="Verdana"/>
        <family val="2"/>
      </rPr>
      <t>))</t>
    </r>
  </si>
  <si>
    <t>Remarques :</t>
  </si>
  <si>
    <t xml:space="preserve">Dans cette table, on a arrondi à la septième décimale. </t>
  </si>
  <si>
    <t>Pour une cellule donnée, la valeur de x utilisée pour le calcul de la probabilité est classiquement la somme des valeurs (de la ligne et de la colonne bleues)</t>
  </si>
  <si>
    <r>
      <t>correspondant à la ligne et à la colonne de la cellule (voir la ligne et la colonne en jaune ci-dessous : on a calculé P(X</t>
    </r>
    <r>
      <rPr>
        <sz val="10"/>
        <rFont val="Euclid Math Two"/>
        <family val="1"/>
        <charset val="2"/>
      </rPr>
      <t></t>
    </r>
    <r>
      <rPr>
        <sz val="10"/>
        <rFont val="Arial"/>
        <family val="2"/>
      </rPr>
      <t>1,47)).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</si>
</sst>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"/>
    <numFmt numFmtId="165" formatCode="0.000000"/>
    <numFmt numFmtId="166" formatCode="0.0000000"/>
  </numFmts>
  <fonts count="15" x14ac:knownFonts="1">
    <font>
      <sz val="10"/>
      <name val="Arial"/>
      <family val="2"/>
    </font>
    <font>
      <b/>
      <sz val="14"/>
      <name val="Verdana"/>
      <family val="2"/>
    </font>
    <font>
      <b/>
      <sz val="18"/>
      <name val="French Script MT"/>
      <family val="4"/>
      <charset val="1"/>
    </font>
    <font>
      <b/>
      <i/>
      <sz val="14"/>
      <name val="Times New Roman"/>
      <family val="1"/>
      <charset val="1"/>
    </font>
    <font>
      <b/>
      <sz val="14"/>
      <name val="Times New Roman"/>
      <family val="1"/>
      <charset val="1"/>
    </font>
    <font>
      <b/>
      <sz val="10"/>
      <name val="Arial"/>
      <family val="2"/>
    </font>
    <font>
      <sz val="10"/>
      <name val="Symbol"/>
      <family val="1"/>
      <charset val="2"/>
    </font>
    <font>
      <b/>
      <i/>
      <sz val="10"/>
      <name val="Arial"/>
      <family val="2"/>
    </font>
    <font>
      <sz val="6.8"/>
      <name val="Times New Roman"/>
      <family val="1"/>
    </font>
    <font>
      <b/>
      <sz val="18"/>
      <name val="Palace Script MT Semi Bold"/>
      <charset val="1"/>
    </font>
    <font>
      <b/>
      <i/>
      <sz val="14"/>
      <name val="Euclid Symbol"/>
      <family val="1"/>
      <charset val="2"/>
    </font>
    <font>
      <sz val="14"/>
      <name val="Verdana"/>
      <family val="2"/>
    </font>
    <font>
      <b/>
      <sz val="14"/>
      <name val="Euclid Math Two"/>
      <charset val="2"/>
    </font>
    <font>
      <b/>
      <sz val="14"/>
      <name val="Verdana"/>
      <family val="2"/>
      <charset val="1"/>
    </font>
    <font>
      <sz val="10"/>
      <name val="Euclid Math Two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15"/>
        <bgColor indexed="35"/>
      </patternFill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1" xfId="0" applyFont="1" applyBorder="1" applyAlignment="1">
      <alignment horizontal="right"/>
    </xf>
    <xf numFmtId="0" fontId="0" fillId="0" borderId="1" xfId="0" applyBorder="1"/>
    <xf numFmtId="0" fontId="5" fillId="0" borderId="1" xfId="0" applyFont="1" applyBorder="1" applyAlignment="1">
      <alignment horizontal="right"/>
    </xf>
    <xf numFmtId="164" fontId="5" fillId="2" borderId="1" xfId="0" applyNumberFormat="1" applyFont="1" applyFill="1" applyBorder="1"/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0" xfId="0" applyFont="1"/>
    <xf numFmtId="165" fontId="5" fillId="2" borderId="1" xfId="0" applyNumberFormat="1" applyFont="1" applyFill="1" applyBorder="1"/>
    <xf numFmtId="0" fontId="0" fillId="0" borderId="0" xfId="0" applyFont="1"/>
    <xf numFmtId="0" fontId="0" fillId="0" borderId="0" xfId="0" applyFont="1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6" fontId="0" fillId="0" borderId="1" xfId="0" applyNumberFormat="1" applyBorder="1"/>
    <xf numFmtId="166" fontId="0" fillId="5" borderId="1" xfId="0" applyNumberFormat="1" applyFill="1" applyBorder="1"/>
    <xf numFmtId="166" fontId="5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tabSelected="1" workbookViewId="0">
      <selection activeCell="A2" sqref="A2"/>
    </sheetView>
  </sheetViews>
  <sheetFormatPr baseColWidth="10" defaultColWidth="11.5703125" defaultRowHeight="12.75" x14ac:dyDescent="0.2"/>
  <sheetData>
    <row r="2" spans="2:7" ht="24" x14ac:dyDescent="0.4">
      <c r="B2" s="1" t="s">
        <v>0</v>
      </c>
    </row>
    <row r="4" spans="2:7" x14ac:dyDescent="0.2">
      <c r="C4" s="2" t="s">
        <v>1</v>
      </c>
    </row>
    <row r="5" spans="2:7" x14ac:dyDescent="0.2">
      <c r="D5" s="3" t="s">
        <v>2</v>
      </c>
      <c r="E5" s="4">
        <v>8</v>
      </c>
      <c r="G5" t="s">
        <v>3</v>
      </c>
    </row>
    <row r="6" spans="2:7" x14ac:dyDescent="0.2">
      <c r="D6" s="3" t="s">
        <v>4</v>
      </c>
      <c r="E6" s="4">
        <v>0.53</v>
      </c>
      <c r="G6" t="s">
        <v>5</v>
      </c>
    </row>
    <row r="8" spans="2:7" x14ac:dyDescent="0.2">
      <c r="C8" s="2" t="s">
        <v>6</v>
      </c>
    </row>
    <row r="9" spans="2:7" x14ac:dyDescent="0.2">
      <c r="D9" s="3" t="s">
        <v>7</v>
      </c>
      <c r="E9" s="4">
        <v>8</v>
      </c>
      <c r="G9" t="s">
        <v>8</v>
      </c>
    </row>
    <row r="10" spans="2:7" x14ac:dyDescent="0.2">
      <c r="D10" s="5" t="s">
        <v>9</v>
      </c>
      <c r="E10" s="6">
        <f>IF(E9&gt;=0,IF(E9&lt;=E5,BINOMDIST(E9,E5,E6,0),"Valeur de k incorrecte (strictement supérieure au nombre de répétitions)"),"Valeur de k incorrecte (négative)")</f>
        <v>6.2259690411361011E-3</v>
      </c>
    </row>
    <row r="11" spans="2:7" x14ac:dyDescent="0.2">
      <c r="D11" s="5" t="s">
        <v>10</v>
      </c>
      <c r="E11" s="6">
        <f>IF(E9&gt;=0,IF(E9&lt;=E5,BINOMDIST(E9,E5,E6,1),"Valeur de k incorrecte (strictement supérieure au nombre de répétitions)"),"Valeur de k incorrecte (négative)")</f>
        <v>1</v>
      </c>
    </row>
    <row r="14" spans="2:7" ht="18" x14ac:dyDescent="0.25">
      <c r="B14" s="1" t="s">
        <v>11</v>
      </c>
    </row>
    <row r="16" spans="2:7" x14ac:dyDescent="0.2">
      <c r="C16" s="2" t="s">
        <v>1</v>
      </c>
    </row>
    <row r="17" spans="2:7" x14ac:dyDescent="0.2">
      <c r="D17" s="7" t="s">
        <v>12</v>
      </c>
      <c r="E17" s="4">
        <v>2</v>
      </c>
      <c r="G17" t="s">
        <v>13</v>
      </c>
    </row>
    <row r="19" spans="2:7" x14ac:dyDescent="0.2">
      <c r="C19" s="2" t="s">
        <v>6</v>
      </c>
    </row>
    <row r="20" spans="2:7" x14ac:dyDescent="0.2">
      <c r="D20" s="3" t="s">
        <v>14</v>
      </c>
      <c r="E20" s="4">
        <v>6</v>
      </c>
      <c r="G20" t="s">
        <v>15</v>
      </c>
    </row>
    <row r="21" spans="2:7" x14ac:dyDescent="0.2">
      <c r="D21" s="8" t="s">
        <v>16</v>
      </c>
      <c r="E21" s="6">
        <f>IF(E20&gt;=0,EXPONDIST(E20,E17,0),"Valeur de a incorrecte (strictement négative)")</f>
        <v>1.228842470665642E-5</v>
      </c>
      <c r="G21" t="s">
        <v>17</v>
      </c>
    </row>
    <row r="22" spans="2:7" x14ac:dyDescent="0.2">
      <c r="D22" s="5" t="s">
        <v>18</v>
      </c>
      <c r="E22" s="6">
        <f>IF(E20&gt;=0,EXPONDIST(E20,E17,1),"Valeur de k incorrecte (strictement négative)")</f>
        <v>0.99999385578764666</v>
      </c>
    </row>
    <row r="24" spans="2:7" x14ac:dyDescent="0.2">
      <c r="E24" s="9"/>
    </row>
    <row r="25" spans="2:7" ht="30" x14ac:dyDescent="0.8">
      <c r="B25" s="1" t="s">
        <v>19</v>
      </c>
    </row>
    <row r="27" spans="2:7" x14ac:dyDescent="0.2">
      <c r="C27" s="2" t="s">
        <v>1</v>
      </c>
    </row>
    <row r="28" spans="2:7" x14ac:dyDescent="0.2">
      <c r="D28" s="7" t="s">
        <v>20</v>
      </c>
      <c r="E28" s="4">
        <v>10</v>
      </c>
      <c r="G28" t="s">
        <v>21</v>
      </c>
    </row>
    <row r="29" spans="2:7" x14ac:dyDescent="0.2">
      <c r="D29" s="7" t="s">
        <v>22</v>
      </c>
      <c r="E29" s="4">
        <v>5</v>
      </c>
      <c r="G29" t="s">
        <v>23</v>
      </c>
    </row>
    <row r="31" spans="2:7" x14ac:dyDescent="0.2">
      <c r="C31" s="2" t="s">
        <v>6</v>
      </c>
    </row>
    <row r="32" spans="2:7" x14ac:dyDescent="0.2">
      <c r="D32" s="3" t="s">
        <v>24</v>
      </c>
      <c r="E32" s="4">
        <v>10</v>
      </c>
    </row>
    <row r="33" spans="2:5" x14ac:dyDescent="0.2">
      <c r="D33" s="8" t="s">
        <v>25</v>
      </c>
      <c r="E33" s="10">
        <f>IF(E29&gt;0,NORMDIST(E32,E28,E29,0),"L'écart type doit être strictement positif !")</f>
        <v>7.9788456080286549E-2</v>
      </c>
    </row>
    <row r="34" spans="2:5" x14ac:dyDescent="0.2">
      <c r="D34" s="5" t="s">
        <v>26</v>
      </c>
      <c r="E34" s="10">
        <f>IF(E29&gt;0,NORMDIST(E32,E28,E29,1),"L'écart type doit être strictement positif !")</f>
        <v>0.5</v>
      </c>
    </row>
    <row r="37" spans="2:5" x14ac:dyDescent="0.2">
      <c r="B37" s="11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2"/>
  <sheetViews>
    <sheetView workbookViewId="0">
      <selection activeCell="B10" sqref="B10"/>
    </sheetView>
  </sheetViews>
  <sheetFormatPr baseColWidth="10" defaultColWidth="11.5703125" defaultRowHeight="12.75" x14ac:dyDescent="0.2"/>
  <cols>
    <col min="3" max="3" width="3.5703125" customWidth="1"/>
  </cols>
  <sheetData>
    <row r="4" spans="1:13" ht="33" x14ac:dyDescent="1">
      <c r="B4" s="1" t="s">
        <v>27</v>
      </c>
    </row>
    <row r="6" spans="1:13" x14ac:dyDescent="0.2">
      <c r="B6" t="s">
        <v>28</v>
      </c>
    </row>
    <row r="7" spans="1:13" x14ac:dyDescent="0.2">
      <c r="A7" s="12"/>
      <c r="B7" t="s">
        <v>29</v>
      </c>
    </row>
    <row r="8" spans="1:13" x14ac:dyDescent="0.2">
      <c r="B8" t="s">
        <v>30</v>
      </c>
    </row>
    <row r="9" spans="1:13" ht="21.75" x14ac:dyDescent="0.65">
      <c r="B9" t="s">
        <v>31</v>
      </c>
    </row>
    <row r="11" spans="1:13" x14ac:dyDescent="0.2">
      <c r="D11" s="13">
        <v>0</v>
      </c>
      <c r="E11" s="13">
        <v>0.01</v>
      </c>
      <c r="F11" s="13">
        <v>0.02</v>
      </c>
      <c r="G11" s="13">
        <v>0.03</v>
      </c>
      <c r="H11" s="13">
        <v>0.04</v>
      </c>
      <c r="I11" s="13">
        <v>0.05</v>
      </c>
      <c r="J11" s="13">
        <v>0.06</v>
      </c>
      <c r="K11" s="14">
        <v>7.0000000000000007E-2</v>
      </c>
      <c r="L11" s="13">
        <v>0.08</v>
      </c>
      <c r="M11" s="13">
        <v>0.09</v>
      </c>
    </row>
    <row r="12" spans="1:13" x14ac:dyDescent="0.2">
      <c r="C12" s="13">
        <v>0</v>
      </c>
      <c r="D12" s="15">
        <f t="shared" ref="D12:M21" si="0">IF(NORMSDIST($C12+D$11)&gt;0.9999999,"",NORMSDIST($C12+D$11))</f>
        <v>0.5</v>
      </c>
      <c r="E12" s="15">
        <f t="shared" si="0"/>
        <v>0.5039893563146316</v>
      </c>
      <c r="F12" s="15">
        <f t="shared" si="0"/>
        <v>0.50797831371690205</v>
      </c>
      <c r="G12" s="15">
        <f t="shared" si="0"/>
        <v>0.51196647341411272</v>
      </c>
      <c r="H12" s="15">
        <f t="shared" si="0"/>
        <v>0.51595343685283068</v>
      </c>
      <c r="I12" s="15">
        <f t="shared" si="0"/>
        <v>0.51993880583837249</v>
      </c>
      <c r="J12" s="15">
        <f t="shared" si="0"/>
        <v>0.52392218265410684</v>
      </c>
      <c r="K12" s="16">
        <f t="shared" si="0"/>
        <v>0.52790317018052113</v>
      </c>
      <c r="L12" s="15">
        <f t="shared" si="0"/>
        <v>0.53188137201398744</v>
      </c>
      <c r="M12" s="15">
        <f t="shared" si="0"/>
        <v>0.53585639258517204</v>
      </c>
    </row>
    <row r="13" spans="1:13" x14ac:dyDescent="0.2">
      <c r="C13" s="13">
        <v>0.1</v>
      </c>
      <c r="D13" s="15">
        <f t="shared" si="0"/>
        <v>0.53982783727702899</v>
      </c>
      <c r="E13" s="15">
        <f t="shared" si="0"/>
        <v>0.54379531254231672</v>
      </c>
      <c r="F13" s="15">
        <f t="shared" si="0"/>
        <v>0.54775842602058389</v>
      </c>
      <c r="G13" s="15">
        <f t="shared" si="0"/>
        <v>0.55171678665456114</v>
      </c>
      <c r="H13" s="15">
        <f t="shared" si="0"/>
        <v>0.55567000480590645</v>
      </c>
      <c r="I13" s="15">
        <f t="shared" si="0"/>
        <v>0.5596176923702425</v>
      </c>
      <c r="J13" s="15">
        <f t="shared" si="0"/>
        <v>0.56355946289143288</v>
      </c>
      <c r="K13" s="16">
        <f t="shared" si="0"/>
        <v>0.56749493167503839</v>
      </c>
      <c r="L13" s="15">
        <f t="shared" si="0"/>
        <v>0.5714237159009008</v>
      </c>
      <c r="M13" s="15">
        <f t="shared" si="0"/>
        <v>0.57534543473479549</v>
      </c>
    </row>
    <row r="14" spans="1:13" x14ac:dyDescent="0.2">
      <c r="C14" s="13">
        <v>0.2</v>
      </c>
      <c r="D14" s="15">
        <f t="shared" si="0"/>
        <v>0.57925970943910299</v>
      </c>
      <c r="E14" s="15">
        <f t="shared" si="0"/>
        <v>0.58316616348244232</v>
      </c>
      <c r="F14" s="15">
        <f t="shared" si="0"/>
        <v>0.58706442264821468</v>
      </c>
      <c r="G14" s="15">
        <f t="shared" si="0"/>
        <v>0.59095411514200591</v>
      </c>
      <c r="H14" s="15">
        <f t="shared" si="0"/>
        <v>0.59483487169779581</v>
      </c>
      <c r="I14" s="15">
        <f t="shared" si="0"/>
        <v>0.5987063256829237</v>
      </c>
      <c r="J14" s="15">
        <f t="shared" si="0"/>
        <v>0.60256811320176051</v>
      </c>
      <c r="K14" s="16">
        <f t="shared" si="0"/>
        <v>0.60641987319803947</v>
      </c>
      <c r="L14" s="15">
        <f t="shared" si="0"/>
        <v>0.61026124755579725</v>
      </c>
      <c r="M14" s="15">
        <f t="shared" si="0"/>
        <v>0.61409188119887737</v>
      </c>
    </row>
    <row r="15" spans="1:13" x14ac:dyDescent="0.2">
      <c r="C15" s="13">
        <v>0.30000000000000004</v>
      </c>
      <c r="D15" s="15">
        <f t="shared" si="0"/>
        <v>0.61791142218895267</v>
      </c>
      <c r="E15" s="15">
        <f t="shared" si="0"/>
        <v>0.62171952182201928</v>
      </c>
      <c r="F15" s="15">
        <f t="shared" si="0"/>
        <v>0.62551583472332006</v>
      </c>
      <c r="G15" s="15">
        <f t="shared" si="0"/>
        <v>0.62930001894065357</v>
      </c>
      <c r="H15" s="15">
        <f t="shared" si="0"/>
        <v>0.63307173603602807</v>
      </c>
      <c r="I15" s="15">
        <f t="shared" si="0"/>
        <v>0.6368306511756191</v>
      </c>
      <c r="J15" s="15">
        <f t="shared" si="0"/>
        <v>0.64057643321799129</v>
      </c>
      <c r="K15" s="16">
        <f t="shared" si="0"/>
        <v>0.64430875480054683</v>
      </c>
      <c r="L15" s="15">
        <f t="shared" si="0"/>
        <v>0.64802729242416279</v>
      </c>
      <c r="M15" s="15">
        <f t="shared" si="0"/>
        <v>0.65173172653598244</v>
      </c>
    </row>
    <row r="16" spans="1:13" x14ac:dyDescent="0.2">
      <c r="C16" s="13">
        <v>0.4</v>
      </c>
      <c r="D16" s="15">
        <f t="shared" si="0"/>
        <v>0.65542174161032429</v>
      </c>
      <c r="E16" s="15">
        <f t="shared" si="0"/>
        <v>0.65909702622767741</v>
      </c>
      <c r="F16" s="15">
        <f t="shared" si="0"/>
        <v>0.66275727315175059</v>
      </c>
      <c r="G16" s="15">
        <f t="shared" si="0"/>
        <v>0.66640217940454238</v>
      </c>
      <c r="H16" s="15">
        <f t="shared" si="0"/>
        <v>0.67003144633940637</v>
      </c>
      <c r="I16" s="15">
        <f t="shared" si="0"/>
        <v>0.67364477971208003</v>
      </c>
      <c r="J16" s="15">
        <f t="shared" si="0"/>
        <v>0.67724188974965227</v>
      </c>
      <c r="K16" s="16">
        <f t="shared" si="0"/>
        <v>0.6808224912174442</v>
      </c>
      <c r="L16" s="15">
        <f t="shared" si="0"/>
        <v>0.68438630348377749</v>
      </c>
      <c r="M16" s="15">
        <f t="shared" si="0"/>
        <v>0.68793305058260945</v>
      </c>
    </row>
    <row r="17" spans="3:13" x14ac:dyDescent="0.2">
      <c r="C17" s="13">
        <v>0.5</v>
      </c>
      <c r="D17" s="15">
        <f t="shared" si="0"/>
        <v>0.69146246127401312</v>
      </c>
      <c r="E17" s="15">
        <f t="shared" si="0"/>
        <v>0.69497426910248061</v>
      </c>
      <c r="F17" s="15">
        <f t="shared" si="0"/>
        <v>0.69846821245303381</v>
      </c>
      <c r="G17" s="15">
        <f t="shared" si="0"/>
        <v>0.70194403460512356</v>
      </c>
      <c r="H17" s="15">
        <f t="shared" si="0"/>
        <v>0.70540148378430201</v>
      </c>
      <c r="I17" s="15">
        <f t="shared" si="0"/>
        <v>0.70884031321165364</v>
      </c>
      <c r="J17" s="15">
        <f t="shared" si="0"/>
        <v>0.71226028115097295</v>
      </c>
      <c r="K17" s="16">
        <f t="shared" si="0"/>
        <v>0.71566115095367588</v>
      </c>
      <c r="L17" s="15">
        <f t="shared" si="0"/>
        <v>0.7190426911014357</v>
      </c>
      <c r="M17" s="15">
        <f t="shared" si="0"/>
        <v>0.72240467524653507</v>
      </c>
    </row>
    <row r="18" spans="3:13" x14ac:dyDescent="0.2">
      <c r="C18" s="13">
        <v>0.60000000000000009</v>
      </c>
      <c r="D18" s="15">
        <f t="shared" si="0"/>
        <v>0.72574688224992645</v>
      </c>
      <c r="E18" s="15">
        <f t="shared" si="0"/>
        <v>0.72906909621699434</v>
      </c>
      <c r="F18" s="15">
        <f t="shared" si="0"/>
        <v>0.732371106531017</v>
      </c>
      <c r="G18" s="15">
        <f t="shared" si="0"/>
        <v>0.73565270788432247</v>
      </c>
      <c r="H18" s="15">
        <f t="shared" si="0"/>
        <v>0.73891370030713843</v>
      </c>
      <c r="I18" s="15">
        <f t="shared" si="0"/>
        <v>0.74215388919413539</v>
      </c>
      <c r="J18" s="15">
        <f t="shared" si="0"/>
        <v>0.74537308532866398</v>
      </c>
      <c r="K18" s="16">
        <f t="shared" si="0"/>
        <v>0.74857110490468992</v>
      </c>
      <c r="L18" s="15">
        <f t="shared" si="0"/>
        <v>0.75174776954642952</v>
      </c>
      <c r="M18" s="15">
        <f t="shared" si="0"/>
        <v>0.75490290632569057</v>
      </c>
    </row>
    <row r="19" spans="3:13" x14ac:dyDescent="0.2">
      <c r="C19" s="13">
        <v>0.7</v>
      </c>
      <c r="D19" s="15">
        <f t="shared" si="0"/>
        <v>0.75803634777692697</v>
      </c>
      <c r="E19" s="15">
        <f t="shared" si="0"/>
        <v>0.76114793191001329</v>
      </c>
      <c r="F19" s="15">
        <f t="shared" si="0"/>
        <v>0.76423750222074882</v>
      </c>
      <c r="G19" s="15">
        <f t="shared" si="0"/>
        <v>0.76730490769910253</v>
      </c>
      <c r="H19" s="15">
        <f t="shared" si="0"/>
        <v>0.77035000283520938</v>
      </c>
      <c r="I19" s="15">
        <f t="shared" si="0"/>
        <v>0.77337264762313174</v>
      </c>
      <c r="J19" s="15">
        <f t="shared" si="0"/>
        <v>0.77637270756240062</v>
      </c>
      <c r="K19" s="16">
        <f t="shared" si="0"/>
        <v>0.77935005365735044</v>
      </c>
      <c r="L19" s="15">
        <f t="shared" si="0"/>
        <v>0.78230456241426682</v>
      </c>
      <c r="M19" s="15">
        <f t="shared" si="0"/>
        <v>0.78523611583636277</v>
      </c>
    </row>
    <row r="20" spans="3:13" x14ac:dyDescent="0.2">
      <c r="C20" s="13">
        <v>0.8</v>
      </c>
      <c r="D20" s="15">
        <f t="shared" si="0"/>
        <v>0.78814460141660336</v>
      </c>
      <c r="E20" s="15">
        <f t="shared" si="0"/>
        <v>0.79102991212839835</v>
      </c>
      <c r="F20" s="15">
        <f t="shared" si="0"/>
        <v>0.79389194641418692</v>
      </c>
      <c r="G20" s="15">
        <f t="shared" si="0"/>
        <v>0.79673060817193164</v>
      </c>
      <c r="H20" s="15">
        <f t="shared" si="0"/>
        <v>0.79954580673955034</v>
      </c>
      <c r="I20" s="15">
        <f t="shared" si="0"/>
        <v>0.80233745687730762</v>
      </c>
      <c r="J20" s="15">
        <f t="shared" si="0"/>
        <v>0.80510547874819172</v>
      </c>
      <c r="K20" s="16">
        <f t="shared" si="0"/>
        <v>0.80784979789630385</v>
      </c>
      <c r="L20" s="15">
        <f t="shared" si="0"/>
        <v>0.81057034522328786</v>
      </c>
      <c r="M20" s="15">
        <f t="shared" si="0"/>
        <v>0.81326705696282742</v>
      </c>
    </row>
    <row r="21" spans="3:13" x14ac:dyDescent="0.2">
      <c r="C21" s="13">
        <v>0.9</v>
      </c>
      <c r="D21" s="15">
        <f t="shared" si="0"/>
        <v>0.81593987465324047</v>
      </c>
      <c r="E21" s="15">
        <f t="shared" si="0"/>
        <v>0.81858874510820279</v>
      </c>
      <c r="F21" s="15">
        <f t="shared" si="0"/>
        <v>0.82121362038562828</v>
      </c>
      <c r="G21" s="15">
        <f t="shared" si="0"/>
        <v>0.82381445775474216</v>
      </c>
      <c r="H21" s="15">
        <f t="shared" si="0"/>
        <v>0.82639121966137552</v>
      </c>
      <c r="I21" s="15">
        <f t="shared" si="0"/>
        <v>0.82894387369151823</v>
      </c>
      <c r="J21" s="15">
        <f t="shared" si="0"/>
        <v>0.83147239253316219</v>
      </c>
      <c r="K21" s="16">
        <f t="shared" si="0"/>
        <v>0.83397675393647042</v>
      </c>
      <c r="L21" s="15">
        <f t="shared" si="0"/>
        <v>0.83645694067230769</v>
      </c>
      <c r="M21" s="15">
        <f t="shared" si="0"/>
        <v>0.83891294048916909</v>
      </c>
    </row>
    <row r="22" spans="3:13" x14ac:dyDescent="0.2">
      <c r="C22" s="13">
        <v>1</v>
      </c>
      <c r="D22" s="15">
        <f t="shared" ref="D22:M31" si="1">IF(NORMSDIST($C22+D$11)&gt;0.9999999,"",NORMSDIST($C22+D$11))</f>
        <v>0.84134474606854304</v>
      </c>
      <c r="E22" s="15">
        <f t="shared" si="1"/>
        <v>0.84375235497874546</v>
      </c>
      <c r="F22" s="15">
        <f t="shared" si="1"/>
        <v>0.84613576962726511</v>
      </c>
      <c r="G22" s="15">
        <f t="shared" si="1"/>
        <v>0.84849499721165633</v>
      </c>
      <c r="H22" s="15">
        <f t="shared" si="1"/>
        <v>0.85083004966901865</v>
      </c>
      <c r="I22" s="15">
        <f t="shared" si="1"/>
        <v>0.85314094362410409</v>
      </c>
      <c r="J22" s="15">
        <f t="shared" si="1"/>
        <v>0.85542770033609039</v>
      </c>
      <c r="K22" s="16">
        <f t="shared" si="1"/>
        <v>0.85769034564406077</v>
      </c>
      <c r="L22" s="15">
        <f t="shared" si="1"/>
        <v>0.85992890991123094</v>
      </c>
      <c r="M22" s="15">
        <f t="shared" si="1"/>
        <v>0.8621434279679645</v>
      </c>
    </row>
    <row r="23" spans="3:13" x14ac:dyDescent="0.2">
      <c r="C23" s="13">
        <v>1.1000000000000001</v>
      </c>
      <c r="D23" s="15">
        <f t="shared" si="1"/>
        <v>0.86433393905361733</v>
      </c>
      <c r="E23" s="15">
        <f t="shared" si="1"/>
        <v>0.86650048675725277</v>
      </c>
      <c r="F23" s="15">
        <f t="shared" si="1"/>
        <v>0.86864311895726931</v>
      </c>
      <c r="G23" s="15">
        <f t="shared" si="1"/>
        <v>0.8707618877599822</v>
      </c>
      <c r="H23" s="15">
        <f t="shared" si="1"/>
        <v>0.87285684943720176</v>
      </c>
      <c r="I23" s="15">
        <f t="shared" si="1"/>
        <v>0.87492806436284987</v>
      </c>
      <c r="J23" s="15">
        <f t="shared" si="1"/>
        <v>0.87697559694865668</v>
      </c>
      <c r="K23" s="16">
        <f t="shared" si="1"/>
        <v>0.87899951557898182</v>
      </c>
      <c r="L23" s="15">
        <f t="shared" si="1"/>
        <v>0.88099989254479938</v>
      </c>
      <c r="M23" s="15">
        <f t="shared" si="1"/>
        <v>0.88297680397689127</v>
      </c>
    </row>
    <row r="24" spans="3:13" x14ac:dyDescent="0.2">
      <c r="C24" s="13">
        <v>1.2</v>
      </c>
      <c r="D24" s="15">
        <f t="shared" si="1"/>
        <v>0.88493032977829178</v>
      </c>
      <c r="E24" s="15">
        <f t="shared" si="1"/>
        <v>0.88686055355602278</v>
      </c>
      <c r="F24" s="15">
        <f t="shared" si="1"/>
        <v>0.88876756255216538</v>
      </c>
      <c r="G24" s="15">
        <f t="shared" si="1"/>
        <v>0.89065144757430814</v>
      </c>
      <c r="H24" s="15">
        <f t="shared" si="1"/>
        <v>0.89251230292541306</v>
      </c>
      <c r="I24" s="15">
        <f t="shared" si="1"/>
        <v>0.89435022633314476</v>
      </c>
      <c r="J24" s="15">
        <f t="shared" si="1"/>
        <v>0.89616531887869966</v>
      </c>
      <c r="K24" s="16">
        <f t="shared" si="1"/>
        <v>0.89795768492518091</v>
      </c>
      <c r="L24" s="15">
        <f t="shared" si="1"/>
        <v>0.89972743204555794</v>
      </c>
      <c r="M24" s="15">
        <f t="shared" si="1"/>
        <v>0.90147467095025213</v>
      </c>
    </row>
    <row r="25" spans="3:13" x14ac:dyDescent="0.2">
      <c r="C25" s="13">
        <v>1.3</v>
      </c>
      <c r="D25" s="15">
        <f t="shared" si="1"/>
        <v>0.9031995154143897</v>
      </c>
      <c r="E25" s="15">
        <f t="shared" si="1"/>
        <v>0.90490208220476098</v>
      </c>
      <c r="F25" s="15">
        <f t="shared" si="1"/>
        <v>0.90658249100652821</v>
      </c>
      <c r="G25" s="15">
        <f t="shared" si="1"/>
        <v>0.90824086434971918</v>
      </c>
      <c r="H25" s="15">
        <f t="shared" si="1"/>
        <v>0.90987732753554751</v>
      </c>
      <c r="I25" s="15">
        <f t="shared" si="1"/>
        <v>0.91149200856259804</v>
      </c>
      <c r="J25" s="15">
        <f t="shared" si="1"/>
        <v>0.91308503805291497</v>
      </c>
      <c r="K25" s="16">
        <f t="shared" si="1"/>
        <v>0.91465654917803307</v>
      </c>
      <c r="L25" s="15">
        <f t="shared" si="1"/>
        <v>0.91620667758498575</v>
      </c>
      <c r="M25" s="15">
        <f t="shared" si="1"/>
        <v>0.91773556132233114</v>
      </c>
    </row>
    <row r="26" spans="3:13" x14ac:dyDescent="0.2">
      <c r="C26" s="14">
        <v>1.4</v>
      </c>
      <c r="D26" s="16">
        <f t="shared" si="1"/>
        <v>0.91924334076622893</v>
      </c>
      <c r="E26" s="16">
        <f t="shared" si="1"/>
        <v>0.92073015854660756</v>
      </c>
      <c r="F26" s="16">
        <f t="shared" si="1"/>
        <v>0.92219615947345368</v>
      </c>
      <c r="G26" s="16">
        <f t="shared" si="1"/>
        <v>0.92364149046326083</v>
      </c>
      <c r="H26" s="16">
        <f t="shared" si="1"/>
        <v>0.92506630046567295</v>
      </c>
      <c r="I26" s="16">
        <f t="shared" si="1"/>
        <v>0.9264707403903516</v>
      </c>
      <c r="J26" s="16">
        <f t="shared" si="1"/>
        <v>0.92785496303410619</v>
      </c>
      <c r="K26" s="17">
        <f t="shared" si="1"/>
        <v>0.92921912300831444</v>
      </c>
      <c r="L26" s="15">
        <f t="shared" si="1"/>
        <v>0.93056337666666833</v>
      </c>
      <c r="M26" s="15">
        <f t="shared" si="1"/>
        <v>0.93188788203327455</v>
      </c>
    </row>
    <row r="27" spans="3:13" x14ac:dyDescent="0.2">
      <c r="C27" s="13">
        <v>1.5</v>
      </c>
      <c r="D27" s="15">
        <f t="shared" si="1"/>
        <v>0.93319279873114191</v>
      </c>
      <c r="E27" s="15">
        <f t="shared" si="1"/>
        <v>0.93447828791108356</v>
      </c>
      <c r="F27" s="15">
        <f t="shared" si="1"/>
        <v>0.93574451218106425</v>
      </c>
      <c r="G27" s="15">
        <f t="shared" si="1"/>
        <v>0.93699163553602161</v>
      </c>
      <c r="H27" s="15">
        <f t="shared" si="1"/>
        <v>0.93821982328818809</v>
      </c>
      <c r="I27" s="15">
        <f t="shared" si="1"/>
        <v>0.93942924199794098</v>
      </c>
      <c r="J27" s="15">
        <f t="shared" si="1"/>
        <v>0.94062005940520699</v>
      </c>
      <c r="K27" s="15">
        <f t="shared" si="1"/>
        <v>0.94179244436144693</v>
      </c>
      <c r="L27" s="15">
        <f t="shared" si="1"/>
        <v>0.94294656676224586</v>
      </c>
      <c r="M27" s="15">
        <f t="shared" si="1"/>
        <v>0.94408259748053058</v>
      </c>
    </row>
    <row r="28" spans="3:13" x14ac:dyDescent="0.2">
      <c r="C28" s="13">
        <v>1.6</v>
      </c>
      <c r="D28" s="15">
        <f t="shared" si="1"/>
        <v>0.94520070830044201</v>
      </c>
      <c r="E28" s="15">
        <f t="shared" si="1"/>
        <v>0.94630107185188028</v>
      </c>
      <c r="F28" s="15">
        <f t="shared" si="1"/>
        <v>0.94738386154574794</v>
      </c>
      <c r="G28" s="15">
        <f t="shared" si="1"/>
        <v>0.94844925150991066</v>
      </c>
      <c r="H28" s="15">
        <f t="shared" si="1"/>
        <v>0.94949741652589625</v>
      </c>
      <c r="I28" s="15">
        <f t="shared" si="1"/>
        <v>0.9505285319663519</v>
      </c>
      <c r="J28" s="15">
        <f t="shared" si="1"/>
        <v>0.95154277373327723</v>
      </c>
      <c r="K28" s="15">
        <f t="shared" si="1"/>
        <v>0.95254031819705265</v>
      </c>
      <c r="L28" s="15">
        <f t="shared" si="1"/>
        <v>0.95352134213628004</v>
      </c>
      <c r="M28" s="15">
        <f t="shared" si="1"/>
        <v>0.95448602267845017</v>
      </c>
    </row>
    <row r="29" spans="3:13" x14ac:dyDescent="0.2">
      <c r="C29" s="13">
        <v>1.7000000000000002</v>
      </c>
      <c r="D29" s="15">
        <f t="shared" si="1"/>
        <v>0.95543453724145699</v>
      </c>
      <c r="E29" s="15">
        <f t="shared" si="1"/>
        <v>0.95636706347596812</v>
      </c>
      <c r="F29" s="15">
        <f t="shared" si="1"/>
        <v>0.95728377920867114</v>
      </c>
      <c r="G29" s="15">
        <f t="shared" si="1"/>
        <v>0.9581848623864051</v>
      </c>
      <c r="H29" s="15">
        <f t="shared" si="1"/>
        <v>0.95907049102119268</v>
      </c>
      <c r="I29" s="15">
        <f t="shared" si="1"/>
        <v>0.95994084313618289</v>
      </c>
      <c r="J29" s="15">
        <f t="shared" si="1"/>
        <v>0.96079609671251742</v>
      </c>
      <c r="K29" s="15">
        <f t="shared" si="1"/>
        <v>0.96163642963712881</v>
      </c>
      <c r="L29" s="15">
        <f t="shared" si="1"/>
        <v>0.96246201965148326</v>
      </c>
      <c r="M29" s="15">
        <f t="shared" si="1"/>
        <v>0.9632730443012737</v>
      </c>
    </row>
    <row r="30" spans="3:13" x14ac:dyDescent="0.2">
      <c r="C30" s="13">
        <v>1.8</v>
      </c>
      <c r="D30" s="15">
        <f t="shared" si="1"/>
        <v>0.96406968088707423</v>
      </c>
      <c r="E30" s="15">
        <f t="shared" si="1"/>
        <v>0.9648521064159612</v>
      </c>
      <c r="F30" s="15">
        <f t="shared" si="1"/>
        <v>0.96562049755411006</v>
      </c>
      <c r="G30" s="15">
        <f t="shared" si="1"/>
        <v>0.96637503058037166</v>
      </c>
      <c r="H30" s="15">
        <f t="shared" si="1"/>
        <v>0.96711588134083615</v>
      </c>
      <c r="I30" s="15">
        <f t="shared" si="1"/>
        <v>0.96784322520438626</v>
      </c>
      <c r="J30" s="15">
        <f t="shared" si="1"/>
        <v>0.96855723701924734</v>
      </c>
      <c r="K30" s="15">
        <f t="shared" si="1"/>
        <v>0.96925809107053407</v>
      </c>
      <c r="L30" s="15">
        <f t="shared" si="1"/>
        <v>0.96994596103880026</v>
      </c>
      <c r="M30" s="15">
        <f t="shared" si="1"/>
        <v>0.9706210199595906</v>
      </c>
    </row>
    <row r="31" spans="3:13" x14ac:dyDescent="0.2">
      <c r="C31" s="13">
        <v>1.9</v>
      </c>
      <c r="D31" s="15">
        <f t="shared" si="1"/>
        <v>0.97128344018399815</v>
      </c>
      <c r="E31" s="15">
        <f t="shared" si="1"/>
        <v>0.97193339334022744</v>
      </c>
      <c r="F31" s="15">
        <f t="shared" si="1"/>
        <v>0.9725710502961632</v>
      </c>
      <c r="G31" s="15">
        <f t="shared" si="1"/>
        <v>0.97319658112294505</v>
      </c>
      <c r="H31" s="15">
        <f t="shared" si="1"/>
        <v>0.97381015505954727</v>
      </c>
      <c r="I31" s="15">
        <f t="shared" si="1"/>
        <v>0.97441194047836144</v>
      </c>
      <c r="J31" s="15">
        <f t="shared" si="1"/>
        <v>0.97500210485177952</v>
      </c>
      <c r="K31" s="15">
        <f t="shared" si="1"/>
        <v>0.97558081471977742</v>
      </c>
      <c r="L31" s="15">
        <f t="shared" si="1"/>
        <v>0.97614823565849151</v>
      </c>
      <c r="M31" s="15">
        <f t="shared" si="1"/>
        <v>0.97670453224978815</v>
      </c>
    </row>
    <row r="32" spans="3:13" x14ac:dyDescent="0.2">
      <c r="C32" s="13">
        <v>2</v>
      </c>
      <c r="D32" s="15">
        <f t="shared" ref="D32:M41" si="2">IF(NORMSDIST($C32+D$11)&gt;0.9999999,"",NORMSDIST($C32+D$11))</f>
        <v>0.97724986805182079</v>
      </c>
      <c r="E32" s="15">
        <f t="shared" si="2"/>
        <v>0.97778440557056856</v>
      </c>
      <c r="F32" s="15">
        <f t="shared" si="2"/>
        <v>0.97830830623235321</v>
      </c>
      <c r="G32" s="15">
        <f t="shared" si="2"/>
        <v>0.97882173035732778</v>
      </c>
      <c r="H32" s="15">
        <f t="shared" si="2"/>
        <v>0.97932483713392993</v>
      </c>
      <c r="I32" s="15">
        <f t="shared" si="2"/>
        <v>0.97981778459429558</v>
      </c>
      <c r="J32" s="15">
        <f t="shared" si="2"/>
        <v>0.98030072959062309</v>
      </c>
      <c r="K32" s="15">
        <f t="shared" si="2"/>
        <v>0.98077382777248268</v>
      </c>
      <c r="L32" s="15">
        <f t="shared" si="2"/>
        <v>0.98123723356506221</v>
      </c>
      <c r="M32" s="15">
        <f t="shared" si="2"/>
        <v>0.98169110014834104</v>
      </c>
    </row>
    <row r="33" spans="3:13" x14ac:dyDescent="0.2">
      <c r="C33" s="13">
        <v>2.1</v>
      </c>
      <c r="D33" s="15">
        <f t="shared" si="2"/>
        <v>0.98213557943718344</v>
      </c>
      <c r="E33" s="15">
        <f t="shared" si="2"/>
        <v>0.98257082206234292</v>
      </c>
      <c r="F33" s="15">
        <f t="shared" si="2"/>
        <v>0.98299697735236724</v>
      </c>
      <c r="G33" s="15">
        <f t="shared" si="2"/>
        <v>0.98341419331639501</v>
      </c>
      <c r="H33" s="15">
        <f t="shared" si="2"/>
        <v>0.98382261662783388</v>
      </c>
      <c r="I33" s="15">
        <f t="shared" si="2"/>
        <v>0.98422239260890954</v>
      </c>
      <c r="J33" s="15">
        <f t="shared" si="2"/>
        <v>0.98461366521607452</v>
      </c>
      <c r="K33" s="15">
        <f t="shared" si="2"/>
        <v>0.98499657702626775</v>
      </c>
      <c r="L33" s="15">
        <f t="shared" si="2"/>
        <v>0.98537126922401075</v>
      </c>
      <c r="M33" s="15">
        <f t="shared" si="2"/>
        <v>0.98573788158933118</v>
      </c>
    </row>
    <row r="34" spans="3:13" x14ac:dyDescent="0.2">
      <c r="C34" s="13">
        <v>2.2000000000000002</v>
      </c>
      <c r="D34" s="15">
        <f t="shared" si="2"/>
        <v>0.98609655248650141</v>
      </c>
      <c r="E34" s="15">
        <f t="shared" si="2"/>
        <v>0.98644741885358</v>
      </c>
      <c r="F34" s="15">
        <f t="shared" si="2"/>
        <v>0.98679061619274377</v>
      </c>
      <c r="G34" s="15">
        <f t="shared" si="2"/>
        <v>0.98712627856139801</v>
      </c>
      <c r="H34" s="15">
        <f t="shared" si="2"/>
        <v>0.98745453856405341</v>
      </c>
      <c r="I34" s="15">
        <f t="shared" si="2"/>
        <v>0.98777552734495533</v>
      </c>
      <c r="J34" s="15">
        <f t="shared" si="2"/>
        <v>0.98808937458145296</v>
      </c>
      <c r="K34" s="15">
        <f t="shared" si="2"/>
        <v>0.98839620847809651</v>
      </c>
      <c r="L34" s="15">
        <f t="shared" si="2"/>
        <v>0.9886961557614472</v>
      </c>
      <c r="M34" s="15">
        <f t="shared" si="2"/>
        <v>0.98898934167558861</v>
      </c>
    </row>
    <row r="35" spans="3:13" x14ac:dyDescent="0.2">
      <c r="C35" s="13">
        <v>2.2999999999999998</v>
      </c>
      <c r="D35" s="15">
        <f t="shared" si="2"/>
        <v>0.98927588997832416</v>
      </c>
      <c r="E35" s="15">
        <f t="shared" si="2"/>
        <v>0.98955592293804895</v>
      </c>
      <c r="F35" s="15">
        <f t="shared" si="2"/>
        <v>0.98982956133128031</v>
      </c>
      <c r="G35" s="15">
        <f t="shared" si="2"/>
        <v>0.99009692444083575</v>
      </c>
      <c r="H35" s="15">
        <f t="shared" si="2"/>
        <v>0.99035813005464168</v>
      </c>
      <c r="I35" s="15">
        <f t="shared" si="2"/>
        <v>0.99061329446516144</v>
      </c>
      <c r="J35" s="15">
        <f t="shared" si="2"/>
        <v>0.99086253246942735</v>
      </c>
      <c r="K35" s="15">
        <f t="shared" si="2"/>
        <v>0.99110595736966323</v>
      </c>
      <c r="L35" s="15">
        <f t="shared" si="2"/>
        <v>0.99134368097448344</v>
      </c>
      <c r="M35" s="15">
        <f t="shared" si="2"/>
        <v>0.99157581360065428</v>
      </c>
    </row>
    <row r="36" spans="3:13" x14ac:dyDescent="0.2">
      <c r="C36" s="13">
        <v>2.4</v>
      </c>
      <c r="D36" s="15">
        <f t="shared" si="2"/>
        <v>0.99180246407540384</v>
      </c>
      <c r="E36" s="15">
        <f t="shared" si="2"/>
        <v>0.99202373973926627</v>
      </c>
      <c r="F36" s="15">
        <f t="shared" si="2"/>
        <v>0.99223974644944635</v>
      </c>
      <c r="G36" s="15">
        <f t="shared" si="2"/>
        <v>0.99245058858369084</v>
      </c>
      <c r="H36" s="15">
        <f t="shared" si="2"/>
        <v>0.99265636904465171</v>
      </c>
      <c r="I36" s="15">
        <f t="shared" si="2"/>
        <v>0.99285718926472855</v>
      </c>
      <c r="J36" s="15">
        <f t="shared" si="2"/>
        <v>0.99305314921137566</v>
      </c>
      <c r="K36" s="15">
        <f t="shared" si="2"/>
        <v>0.99324434739285938</v>
      </c>
      <c r="L36" s="15">
        <f t="shared" si="2"/>
        <v>0.99343088086445319</v>
      </c>
      <c r="M36" s="15">
        <f t="shared" si="2"/>
        <v>0.99361284523505677</v>
      </c>
    </row>
    <row r="37" spans="3:13" x14ac:dyDescent="0.2">
      <c r="C37" s="13">
        <v>2.5</v>
      </c>
      <c r="D37" s="15">
        <f t="shared" si="2"/>
        <v>0.99379033467422384</v>
      </c>
      <c r="E37" s="15">
        <f t="shared" si="2"/>
        <v>0.9939634419195873</v>
      </c>
      <c r="F37" s="15">
        <f t="shared" si="2"/>
        <v>0.99413225828466745</v>
      </c>
      <c r="G37" s="15">
        <f t="shared" si="2"/>
        <v>0.99429687366704933</v>
      </c>
      <c r="H37" s="15">
        <f t="shared" si="2"/>
        <v>0.99445737655691735</v>
      </c>
      <c r="I37" s="15">
        <f t="shared" si="2"/>
        <v>0.99461385404593328</v>
      </c>
      <c r="J37" s="15">
        <f t="shared" si="2"/>
        <v>0.99476639183644422</v>
      </c>
      <c r="K37" s="15">
        <f t="shared" si="2"/>
        <v>0.994915074251009</v>
      </c>
      <c r="L37" s="15">
        <f t="shared" si="2"/>
        <v>0.99505998424222941</v>
      </c>
      <c r="M37" s="15">
        <f t="shared" si="2"/>
        <v>0.99520120340287377</v>
      </c>
    </row>
    <row r="38" spans="3:13" x14ac:dyDescent="0.2">
      <c r="C38" s="13">
        <v>2.6</v>
      </c>
      <c r="D38" s="15">
        <f t="shared" si="2"/>
        <v>0.99533881197628127</v>
      </c>
      <c r="E38" s="15">
        <f t="shared" si="2"/>
        <v>0.99547288886703267</v>
      </c>
      <c r="F38" s="15">
        <f t="shared" si="2"/>
        <v>0.99560351165187866</v>
      </c>
      <c r="G38" s="15">
        <f t="shared" si="2"/>
        <v>0.9957307565909107</v>
      </c>
      <c r="H38" s="15">
        <f t="shared" si="2"/>
        <v>0.99585469863896392</v>
      </c>
      <c r="I38" s="15">
        <f t="shared" si="2"/>
        <v>0.99597541145724167</v>
      </c>
      <c r="J38" s="15">
        <f t="shared" si="2"/>
        <v>0.99609296742514719</v>
      </c>
      <c r="K38" s="15">
        <f t="shared" si="2"/>
        <v>0.99620743765231456</v>
      </c>
      <c r="L38" s="15">
        <f t="shared" si="2"/>
        <v>0.99631889199082502</v>
      </c>
      <c r="M38" s="15">
        <f t="shared" si="2"/>
        <v>0.99642739904760025</v>
      </c>
    </row>
    <row r="39" spans="3:13" x14ac:dyDescent="0.2">
      <c r="C39" s="13">
        <v>2.7</v>
      </c>
      <c r="D39" s="15">
        <f t="shared" si="2"/>
        <v>0.99653302619695938</v>
      </c>
      <c r="E39" s="15">
        <f t="shared" si="2"/>
        <v>0.9966358395933308</v>
      </c>
      <c r="F39" s="15">
        <f t="shared" si="2"/>
        <v>0.99673590418410873</v>
      </c>
      <c r="G39" s="15">
        <f t="shared" si="2"/>
        <v>0.99683328372264224</v>
      </c>
      <c r="H39" s="15">
        <f t="shared" si="2"/>
        <v>0.99692804078134956</v>
      </c>
      <c r="I39" s="15">
        <f t="shared" si="2"/>
        <v>0.99702023676494544</v>
      </c>
      <c r="J39" s="15">
        <f t="shared" si="2"/>
        <v>0.99710993192377384</v>
      </c>
      <c r="K39" s="15">
        <f t="shared" si="2"/>
        <v>0.99719718536723501</v>
      </c>
      <c r="L39" s="15">
        <f t="shared" si="2"/>
        <v>0.99728205507729872</v>
      </c>
      <c r="M39" s="15">
        <f t="shared" si="2"/>
        <v>0.99736459792209509</v>
      </c>
    </row>
    <row r="40" spans="3:13" x14ac:dyDescent="0.2">
      <c r="C40" s="13">
        <v>2.8</v>
      </c>
      <c r="D40" s="15">
        <f t="shared" si="2"/>
        <v>0.99744486966957202</v>
      </c>
      <c r="E40" s="15">
        <f t="shared" si="2"/>
        <v>0.99752292500121409</v>
      </c>
      <c r="F40" s="15">
        <f t="shared" si="2"/>
        <v>0.9975988175258107</v>
      </c>
      <c r="G40" s="15">
        <f t="shared" si="2"/>
        <v>0.9976725997932685</v>
      </c>
      <c r="H40" s="15">
        <f t="shared" si="2"/>
        <v>0.99774432330845764</v>
      </c>
      <c r="I40" s="15">
        <f t="shared" si="2"/>
        <v>0.99781403854508677</v>
      </c>
      <c r="J40" s="15">
        <f t="shared" si="2"/>
        <v>0.99788179495959539</v>
      </c>
      <c r="K40" s="15">
        <f t="shared" si="2"/>
        <v>0.99794764100506028</v>
      </c>
      <c r="L40" s="15">
        <f t="shared" si="2"/>
        <v>0.99801162414510569</v>
      </c>
      <c r="M40" s="15">
        <f t="shared" si="2"/>
        <v>0.99807379086781212</v>
      </c>
    </row>
    <row r="41" spans="3:13" x14ac:dyDescent="0.2">
      <c r="C41" s="13">
        <v>2.9</v>
      </c>
      <c r="D41" s="15">
        <f t="shared" si="2"/>
        <v>0.99813418669961596</v>
      </c>
      <c r="E41" s="15">
        <f t="shared" si="2"/>
        <v>0.99819285621919351</v>
      </c>
      <c r="F41" s="15">
        <f t="shared" si="2"/>
        <v>0.99824984307132392</v>
      </c>
      <c r="G41" s="15">
        <f t="shared" si="2"/>
        <v>0.99830518998072271</v>
      </c>
      <c r="H41" s="15">
        <f t="shared" si="2"/>
        <v>0.99835893876584303</v>
      </c>
      <c r="I41" s="15">
        <f t="shared" si="2"/>
        <v>0.99841113035263518</v>
      </c>
      <c r="J41" s="15">
        <f t="shared" si="2"/>
        <v>0.99846180478826196</v>
      </c>
      <c r="K41" s="15">
        <f t="shared" si="2"/>
        <v>0.99851100125476255</v>
      </c>
      <c r="L41" s="15">
        <f t="shared" si="2"/>
        <v>0.99855875808266004</v>
      </c>
      <c r="M41" s="15">
        <f t="shared" si="2"/>
        <v>0.9986051127645077</v>
      </c>
    </row>
    <row r="42" spans="3:13" x14ac:dyDescent="0.2">
      <c r="C42" s="13">
        <v>3</v>
      </c>
      <c r="D42" s="15">
        <f t="shared" ref="D42:M51" si="3">IF(NORMSDIST($C42+D$11)&gt;0.9999999,"",NORMSDIST($C42+D$11))</f>
        <v>0.9986501019683699</v>
      </c>
      <c r="E42" s="15">
        <f t="shared" si="3"/>
        <v>0.99869376155123057</v>
      </c>
      <c r="F42" s="15">
        <f t="shared" si="3"/>
        <v>0.99873612657232769</v>
      </c>
      <c r="G42" s="15">
        <f t="shared" si="3"/>
        <v>0.99877723130640772</v>
      </c>
      <c r="H42" s="15">
        <f t="shared" si="3"/>
        <v>0.9988171092568956</v>
      </c>
      <c r="I42" s="15">
        <f t="shared" si="3"/>
        <v>0.99885579316897732</v>
      </c>
      <c r="J42" s="15">
        <f t="shared" si="3"/>
        <v>0.99889331504259071</v>
      </c>
      <c r="K42" s="15">
        <f t="shared" si="3"/>
        <v>0.99892970614532106</v>
      </c>
      <c r="L42" s="15">
        <f t="shared" si="3"/>
        <v>0.99896499702519714</v>
      </c>
      <c r="M42" s="15">
        <f t="shared" si="3"/>
        <v>0.99899921752338594</v>
      </c>
    </row>
    <row r="43" spans="3:13" x14ac:dyDescent="0.2">
      <c r="C43" s="13">
        <v>3.1</v>
      </c>
      <c r="D43" s="15">
        <f t="shared" si="3"/>
        <v>0.99903239678678168</v>
      </c>
      <c r="E43" s="15">
        <f t="shared" si="3"/>
        <v>0.99906456328048587</v>
      </c>
      <c r="F43" s="15">
        <f t="shared" si="3"/>
        <v>0.99909574480017771</v>
      </c>
      <c r="G43" s="15">
        <f t="shared" si="3"/>
        <v>0.99912596848436841</v>
      </c>
      <c r="H43" s="15">
        <f t="shared" si="3"/>
        <v>0.99915526082654138</v>
      </c>
      <c r="I43" s="15">
        <f t="shared" si="3"/>
        <v>0.99918364768717138</v>
      </c>
      <c r="J43" s="15">
        <f t="shared" si="3"/>
        <v>0.99921115430562446</v>
      </c>
      <c r="K43" s="15">
        <f t="shared" si="3"/>
        <v>0.99923780531193274</v>
      </c>
      <c r="L43" s="15">
        <f t="shared" si="3"/>
        <v>0.9992636247384461</v>
      </c>
      <c r="M43" s="15">
        <f t="shared" si="3"/>
        <v>0.99928863603135465</v>
      </c>
    </row>
    <row r="44" spans="3:13" x14ac:dyDescent="0.2">
      <c r="C44" s="13">
        <v>3.2</v>
      </c>
      <c r="D44" s="15">
        <f t="shared" si="3"/>
        <v>0.99931286206208414</v>
      </c>
      <c r="E44" s="15">
        <f t="shared" si="3"/>
        <v>0.99933632513856008</v>
      </c>
      <c r="F44" s="15">
        <f t="shared" si="3"/>
        <v>0.99935904701633993</v>
      </c>
      <c r="G44" s="15">
        <f t="shared" si="3"/>
        <v>0.99938104890961321</v>
      </c>
      <c r="H44" s="15">
        <f t="shared" si="3"/>
        <v>0.99940235150206558</v>
      </c>
      <c r="I44" s="15">
        <f t="shared" si="3"/>
        <v>0.99942297495760923</v>
      </c>
      <c r="J44" s="15">
        <f t="shared" si="3"/>
        <v>0.99944293893097536</v>
      </c>
      <c r="K44" s="15">
        <f t="shared" si="3"/>
        <v>0.99946226257817028</v>
      </c>
      <c r="L44" s="15">
        <f t="shared" si="3"/>
        <v>0.99948096456679303</v>
      </c>
      <c r="M44" s="15">
        <f t="shared" si="3"/>
        <v>0.99949906308621428</v>
      </c>
    </row>
    <row r="45" spans="3:13" x14ac:dyDescent="0.2">
      <c r="C45" s="13">
        <v>3.3</v>
      </c>
      <c r="D45" s="15">
        <f t="shared" si="3"/>
        <v>0.99951657585761622</v>
      </c>
      <c r="E45" s="15">
        <f t="shared" si="3"/>
        <v>0.99953352014389241</v>
      </c>
      <c r="F45" s="15">
        <f t="shared" si="3"/>
        <v>0.99954991275940785</v>
      </c>
      <c r="G45" s="15">
        <f t="shared" si="3"/>
        <v>0.99956577007961833</v>
      </c>
      <c r="H45" s="15">
        <f t="shared" si="3"/>
        <v>0.99958110805054967</v>
      </c>
      <c r="I45" s="15">
        <f t="shared" si="3"/>
        <v>0.99959594219813597</v>
      </c>
      <c r="J45" s="15">
        <f t="shared" si="3"/>
        <v>0.99961028763741799</v>
      </c>
      <c r="K45" s="15">
        <f t="shared" si="3"/>
        <v>0.99962415908159996</v>
      </c>
      <c r="L45" s="15">
        <f t="shared" si="3"/>
        <v>0.99963757085096694</v>
      </c>
      <c r="M45" s="15">
        <f t="shared" si="3"/>
        <v>0.99965053688166206</v>
      </c>
    </row>
    <row r="46" spans="3:13" x14ac:dyDescent="0.2">
      <c r="C46" s="13">
        <v>3.4</v>
      </c>
      <c r="D46" s="15">
        <f t="shared" si="3"/>
        <v>0.99966307073432314</v>
      </c>
      <c r="E46" s="15">
        <f t="shared" si="3"/>
        <v>0.99967518560258117</v>
      </c>
      <c r="F46" s="15">
        <f t="shared" si="3"/>
        <v>0.99968689432141877</v>
      </c>
      <c r="G46" s="15">
        <f t="shared" si="3"/>
        <v>0.99969820937539133</v>
      </c>
      <c r="H46" s="15">
        <f t="shared" si="3"/>
        <v>0.9997091429067092</v>
      </c>
      <c r="I46" s="15">
        <f t="shared" si="3"/>
        <v>0.99971970672318378</v>
      </c>
      <c r="J46" s="15">
        <f t="shared" si="3"/>
        <v>0.99972991230603647</v>
      </c>
      <c r="K46" s="15">
        <f t="shared" si="3"/>
        <v>0.99973977081757248</v>
      </c>
      <c r="L46" s="15">
        <f t="shared" si="3"/>
        <v>0.99974929310871952</v>
      </c>
      <c r="M46" s="15">
        <f t="shared" si="3"/>
        <v>0.99975848972643211</v>
      </c>
    </row>
    <row r="47" spans="3:13" x14ac:dyDescent="0.2">
      <c r="C47" s="13">
        <v>3.5</v>
      </c>
      <c r="D47" s="15">
        <f t="shared" si="3"/>
        <v>0.99976737092096446</v>
      </c>
      <c r="E47" s="15">
        <f t="shared" si="3"/>
        <v>0.99977594665300895</v>
      </c>
      <c r="F47" s="15">
        <f t="shared" si="3"/>
        <v>0.99978422660070532</v>
      </c>
      <c r="G47" s="15">
        <f t="shared" si="3"/>
        <v>0.99979222016651936</v>
      </c>
      <c r="H47" s="15">
        <f t="shared" si="3"/>
        <v>0.99979993648399268</v>
      </c>
      <c r="I47" s="15">
        <f t="shared" si="3"/>
        <v>0.99980738442436434</v>
      </c>
      <c r="J47" s="15">
        <f t="shared" si="3"/>
        <v>0.99981457260306672</v>
      </c>
      <c r="K47" s="15">
        <f t="shared" si="3"/>
        <v>0.99982150938609515</v>
      </c>
      <c r="L47" s="15">
        <f t="shared" si="3"/>
        <v>0.99982820289625407</v>
      </c>
      <c r="M47" s="15">
        <f t="shared" si="3"/>
        <v>0.99983466101927987</v>
      </c>
    </row>
    <row r="48" spans="3:13" x14ac:dyDescent="0.2">
      <c r="C48" s="13">
        <v>3.6</v>
      </c>
      <c r="D48" s="15">
        <f t="shared" si="3"/>
        <v>0.99984089140984245</v>
      </c>
      <c r="E48" s="15">
        <f t="shared" si="3"/>
        <v>0.99984690149742628</v>
      </c>
      <c r="F48" s="15">
        <f t="shared" si="3"/>
        <v>0.99985269849209257</v>
      </c>
      <c r="G48" s="15">
        <f t="shared" si="3"/>
        <v>0.99985828939012422</v>
      </c>
      <c r="H48" s="15">
        <f t="shared" si="3"/>
        <v>0.99986368097955425</v>
      </c>
      <c r="I48" s="15">
        <f t="shared" si="3"/>
        <v>0.99986887984557948</v>
      </c>
      <c r="J48" s="15">
        <f t="shared" si="3"/>
        <v>0.99987389237586155</v>
      </c>
      <c r="K48" s="15">
        <f t="shared" si="3"/>
        <v>0.9998787247657146</v>
      </c>
      <c r="L48" s="15">
        <f t="shared" si="3"/>
        <v>0.99988338302318458</v>
      </c>
      <c r="M48" s="15">
        <f t="shared" si="3"/>
        <v>0.99988787297401771</v>
      </c>
    </row>
    <row r="49" spans="3:13" x14ac:dyDescent="0.2">
      <c r="C49" s="13">
        <v>3.7</v>
      </c>
      <c r="D49" s="15">
        <f t="shared" si="3"/>
        <v>0.99989220026652259</v>
      </c>
      <c r="E49" s="15">
        <f t="shared" si="3"/>
        <v>0.99989637037632595</v>
      </c>
      <c r="F49" s="15">
        <f t="shared" si="3"/>
        <v>0.99990038861102404</v>
      </c>
      <c r="G49" s="15">
        <f t="shared" si="3"/>
        <v>0.9999042601147311</v>
      </c>
      <c r="H49" s="15">
        <f t="shared" si="3"/>
        <v>0.99990798987252594</v>
      </c>
      <c r="I49" s="15">
        <f t="shared" si="3"/>
        <v>0.99991158271479919</v>
      </c>
      <c r="J49" s="15">
        <f t="shared" si="3"/>
        <v>0.99991504332150205</v>
      </c>
      <c r="K49" s="15">
        <f t="shared" si="3"/>
        <v>0.99991837622629731</v>
      </c>
      <c r="L49" s="15">
        <f t="shared" si="3"/>
        <v>0.99992158582061641</v>
      </c>
      <c r="M49" s="15">
        <f t="shared" si="3"/>
        <v>0.99992467635762128</v>
      </c>
    </row>
    <row r="50" spans="3:13" x14ac:dyDescent="0.2">
      <c r="C50" s="13">
        <v>3.8</v>
      </c>
      <c r="D50" s="15">
        <f t="shared" si="3"/>
        <v>0.99992765195607491</v>
      </c>
      <c r="E50" s="15">
        <f t="shared" si="3"/>
        <v>0.99993051660412013</v>
      </c>
      <c r="F50" s="15">
        <f t="shared" si="3"/>
        <v>0.99993327416297029</v>
      </c>
      <c r="G50" s="15">
        <f t="shared" si="3"/>
        <v>0.99993592837051115</v>
      </c>
      <c r="H50" s="15">
        <f t="shared" si="3"/>
        <v>0.99993848284481679</v>
      </c>
      <c r="I50" s="15">
        <f t="shared" si="3"/>
        <v>0.99994094108758103</v>
      </c>
      <c r="J50" s="15">
        <f t="shared" si="3"/>
        <v>0.99994330648746577</v>
      </c>
      <c r="K50" s="15">
        <f t="shared" si="3"/>
        <v>0.99994558232336628</v>
      </c>
      <c r="L50" s="15">
        <f t="shared" si="3"/>
        <v>0.99994777176759819</v>
      </c>
      <c r="M50" s="15">
        <f t="shared" si="3"/>
        <v>0.9999498778890038</v>
      </c>
    </row>
    <row r="51" spans="3:13" x14ac:dyDescent="0.2">
      <c r="C51" s="13">
        <v>3.9</v>
      </c>
      <c r="D51" s="15">
        <f t="shared" si="3"/>
        <v>0.99995190365598241</v>
      </c>
      <c r="E51" s="15">
        <f t="shared" si="3"/>
        <v>0.99995385193944375</v>
      </c>
      <c r="F51" s="15">
        <f t="shared" si="3"/>
        <v>0.9999557255156879</v>
      </c>
      <c r="G51" s="15">
        <f t="shared" si="3"/>
        <v>0.99995752706921126</v>
      </c>
      <c r="H51" s="15">
        <f t="shared" si="3"/>
        <v>0.99995925919544149</v>
      </c>
      <c r="I51" s="15">
        <f t="shared" si="3"/>
        <v>0.99996092440340223</v>
      </c>
      <c r="J51" s="15">
        <f t="shared" si="3"/>
        <v>0.99996252511830896</v>
      </c>
      <c r="K51" s="15">
        <f t="shared" si="3"/>
        <v>0.99996406368409718</v>
      </c>
      <c r="L51" s="15">
        <f t="shared" si="3"/>
        <v>0.99996554236588497</v>
      </c>
      <c r="M51" s="15">
        <f t="shared" si="3"/>
        <v>0.99996696335237056</v>
      </c>
    </row>
    <row r="52" spans="3:13" x14ac:dyDescent="0.2">
      <c r="C52" s="13">
        <v>4</v>
      </c>
      <c r="D52" s="15">
        <f t="shared" ref="D52:M62" si="4">IF(NORMSDIST($C52+D$11)&gt;0.9999999,"",NORMSDIST($C52+D$11))</f>
        <v>0.99996832875816688</v>
      </c>
      <c r="E52" s="15">
        <f t="shared" si="4"/>
        <v>0.99996964062607341</v>
      </c>
      <c r="F52" s="15">
        <f t="shared" si="4"/>
        <v>0.99997090092928809</v>
      </c>
      <c r="G52" s="15">
        <f t="shared" si="4"/>
        <v>0.99997211157355947</v>
      </c>
      <c r="H52" s="15">
        <f t="shared" si="4"/>
        <v>0.99997327439928052</v>
      </c>
      <c r="I52" s="15">
        <f t="shared" si="4"/>
        <v>0.99997439118352593</v>
      </c>
      <c r="J52" s="15">
        <f t="shared" si="4"/>
        <v>0.9999754636420336</v>
      </c>
      <c r="K52" s="15">
        <f t="shared" si="4"/>
        <v>0.99997649343113137</v>
      </c>
      <c r="L52" s="15">
        <f t="shared" si="4"/>
        <v>0.99997748214961146</v>
      </c>
      <c r="M52" s="15">
        <f t="shared" si="4"/>
        <v>0.99997843134055187</v>
      </c>
    </row>
    <row r="53" spans="3:13" x14ac:dyDescent="0.2">
      <c r="C53" s="13">
        <v>4.0999999999999996</v>
      </c>
      <c r="D53" s="15">
        <f t="shared" si="4"/>
        <v>0.99997934249308751</v>
      </c>
      <c r="E53" s="15">
        <f t="shared" si="4"/>
        <v>0.99998021704413176</v>
      </c>
      <c r="F53" s="15">
        <f t="shared" si="4"/>
        <v>0.99998105638004942</v>
      </c>
      <c r="G53" s="15">
        <f t="shared" si="4"/>
        <v>0.99998186183828186</v>
      </c>
      <c r="H53" s="15">
        <f t="shared" si="4"/>
        <v>0.99998263470892634</v>
      </c>
      <c r="I53" s="15">
        <f t="shared" si="4"/>
        <v>0.99998337623627032</v>
      </c>
      <c r="J53" s="15">
        <f t="shared" si="4"/>
        <v>0.9999840876202809</v>
      </c>
      <c r="K53" s="15">
        <f t="shared" si="4"/>
        <v>0.99998477001805197</v>
      </c>
      <c r="L53" s="15">
        <f t="shared" si="4"/>
        <v>0.99998542454520911</v>
      </c>
      <c r="M53" s="15">
        <f t="shared" si="4"/>
        <v>0.99998605227727311</v>
      </c>
    </row>
    <row r="54" spans="3:13" x14ac:dyDescent="0.2">
      <c r="C54" s="13">
        <v>4.2</v>
      </c>
      <c r="D54" s="15">
        <f t="shared" si="4"/>
        <v>0.9999866542509841</v>
      </c>
      <c r="E54" s="15">
        <f t="shared" si="4"/>
        <v>0.99998723146558621</v>
      </c>
      <c r="F54" s="15">
        <f t="shared" si="4"/>
        <v>0.99998778488407469</v>
      </c>
      <c r="G54" s="15">
        <f t="shared" si="4"/>
        <v>0.99998831543440525</v>
      </c>
      <c r="H54" s="15">
        <f t="shared" si="4"/>
        <v>0.99998882401066791</v>
      </c>
      <c r="I54" s="15">
        <f t="shared" si="4"/>
        <v>0.9999893114742251</v>
      </c>
      <c r="J54" s="15">
        <f t="shared" si="4"/>
        <v>0.99998977865481598</v>
      </c>
      <c r="K54" s="15">
        <f t="shared" si="4"/>
        <v>0.99999022635162704</v>
      </c>
      <c r="L54" s="15">
        <f t="shared" si="4"/>
        <v>0.99999065533432985</v>
      </c>
      <c r="M54" s="15">
        <f t="shared" si="4"/>
        <v>0.99999106634408719</v>
      </c>
    </row>
    <row r="55" spans="3:13" x14ac:dyDescent="0.2">
      <c r="C55" s="13">
        <v>4.3</v>
      </c>
      <c r="D55" s="15">
        <f t="shared" si="4"/>
        <v>0.99999146009452899</v>
      </c>
      <c r="E55" s="15">
        <f t="shared" si="4"/>
        <v>0.99999183727269725</v>
      </c>
      <c r="F55" s="15">
        <f t="shared" si="4"/>
        <v>0.99999219853996191</v>
      </c>
      <c r="G55" s="15">
        <f t="shared" si="4"/>
        <v>0.99999254453290864</v>
      </c>
      <c r="H55" s="15">
        <f t="shared" si="4"/>
        <v>0.99999287586419849</v>
      </c>
      <c r="I55" s="15">
        <f t="shared" si="4"/>
        <v>0.99999319312340063</v>
      </c>
      <c r="J55" s="15">
        <f t="shared" si="4"/>
        <v>0.99999349687779904</v>
      </c>
      <c r="K55" s="15">
        <f t="shared" si="4"/>
        <v>0.99999378767317315</v>
      </c>
      <c r="L55" s="15">
        <f t="shared" si="4"/>
        <v>0.99999406603455443</v>
      </c>
      <c r="M55" s="15">
        <f t="shared" si="4"/>
        <v>0.99999433246695812</v>
      </c>
    </row>
    <row r="56" spans="3:13" x14ac:dyDescent="0.2">
      <c r="C56" s="13">
        <v>4.4000000000000004</v>
      </c>
      <c r="D56" s="15">
        <f t="shared" si="4"/>
        <v>0.99999458745609227</v>
      </c>
      <c r="E56" s="15">
        <f t="shared" si="4"/>
        <v>0.99999483146904278</v>
      </c>
      <c r="F56" s="15">
        <f t="shared" si="4"/>
        <v>0.99999506495493751</v>
      </c>
      <c r="G56" s="15">
        <f t="shared" si="4"/>
        <v>0.99999528834558815</v>
      </c>
      <c r="H56" s="15">
        <f t="shared" si="4"/>
        <v>0.99999550205611143</v>
      </c>
      <c r="I56" s="15">
        <f t="shared" si="4"/>
        <v>0.99999570648553004</v>
      </c>
      <c r="J56" s="15">
        <f t="shared" si="4"/>
        <v>0.99999590201735333</v>
      </c>
      <c r="K56" s="15">
        <f t="shared" si="4"/>
        <v>0.9999960890201397</v>
      </c>
      <c r="L56" s="15">
        <f t="shared" si="4"/>
        <v>0.99999626784803952</v>
      </c>
      <c r="M56" s="15">
        <f t="shared" si="4"/>
        <v>0.99999643884132039</v>
      </c>
    </row>
    <row r="57" spans="3:13" x14ac:dyDescent="0.2">
      <c r="C57" s="13">
        <v>4.5</v>
      </c>
      <c r="D57" s="15">
        <f t="shared" si="4"/>
        <v>0.99999660232687526</v>
      </c>
      <c r="E57" s="15">
        <f t="shared" si="4"/>
        <v>0.99999675861871262</v>
      </c>
      <c r="F57" s="15">
        <f t="shared" si="4"/>
        <v>0.999996908018431</v>
      </c>
      <c r="G57" s="15">
        <f t="shared" si="4"/>
        <v>0.99999705081567714</v>
      </c>
      <c r="H57" s="15">
        <f t="shared" si="4"/>
        <v>0.99999718728858833</v>
      </c>
      <c r="I57" s="15">
        <f t="shared" si="4"/>
        <v>0.9999973177042204</v>
      </c>
      <c r="J57" s="15">
        <f t="shared" si="4"/>
        <v>0.99999744231896059</v>
      </c>
      <c r="K57" s="15">
        <f t="shared" si="4"/>
        <v>0.99999756137892626</v>
      </c>
      <c r="L57" s="15">
        <f t="shared" si="4"/>
        <v>0.99999767512035009</v>
      </c>
      <c r="M57" s="15">
        <f t="shared" si="4"/>
        <v>0.99999778376995185</v>
      </c>
    </row>
    <row r="58" spans="3:13" x14ac:dyDescent="0.2">
      <c r="C58" s="13">
        <v>4.5999999999999899</v>
      </c>
      <c r="D58" s="15">
        <f t="shared" si="4"/>
        <v>0.9999978875452975</v>
      </c>
      <c r="E58" s="15">
        <f t="shared" si="4"/>
        <v>0.99999798665514517</v>
      </c>
      <c r="F58" s="15">
        <f t="shared" si="4"/>
        <v>0.99999808129978007</v>
      </c>
      <c r="G58" s="15">
        <f t="shared" si="4"/>
        <v>0.99999817167133642</v>
      </c>
      <c r="H58" s="15">
        <f t="shared" si="4"/>
        <v>0.99999825795410968</v>
      </c>
      <c r="I58" s="15">
        <f t="shared" si="4"/>
        <v>0.99999834032485568</v>
      </c>
      <c r="J58" s="15">
        <f t="shared" si="4"/>
        <v>0.99999841895308106</v>
      </c>
      <c r="K58" s="15">
        <f t="shared" si="4"/>
        <v>0.99999849400132246</v>
      </c>
      <c r="L58" s="15">
        <f t="shared" si="4"/>
        <v>0.99999856562541556</v>
      </c>
      <c r="M58" s="15">
        <f t="shared" si="4"/>
        <v>0.99999863397475541</v>
      </c>
    </row>
    <row r="59" spans="3:13" x14ac:dyDescent="0.2">
      <c r="C59" s="13">
        <v>4.6999999999999904</v>
      </c>
      <c r="D59" s="15">
        <f t="shared" si="4"/>
        <v>0.99999869919254614</v>
      </c>
      <c r="E59" s="15">
        <f t="shared" si="4"/>
        <v>0.9999987614160426</v>
      </c>
      <c r="F59" s="15">
        <f t="shared" si="4"/>
        <v>0.99999882077678348</v>
      </c>
      <c r="G59" s="15">
        <f t="shared" si="4"/>
        <v>0.99999887740081461</v>
      </c>
      <c r="H59" s="15">
        <f t="shared" si="4"/>
        <v>0.9999989314089055</v>
      </c>
      <c r="I59" s="15">
        <f t="shared" si="4"/>
        <v>0.99999898291675748</v>
      </c>
      <c r="J59" s="15">
        <f t="shared" si="4"/>
        <v>0.99999903203520402</v>
      </c>
      <c r="K59" s="15">
        <f t="shared" si="4"/>
        <v>0.99999907887040385</v>
      </c>
      <c r="L59" s="15">
        <f t="shared" si="4"/>
        <v>0.99999912352402709</v>
      </c>
      <c r="M59" s="15">
        <f t="shared" si="4"/>
        <v>0.99999916609343409</v>
      </c>
    </row>
    <row r="60" spans="3:13" x14ac:dyDescent="0.2">
      <c r="C60" s="13">
        <v>4.7999999999999901</v>
      </c>
      <c r="D60" s="15">
        <f t="shared" si="4"/>
        <v>0.99999920667184805</v>
      </c>
      <c r="E60" s="15">
        <f t="shared" si="4"/>
        <v>0.9999992453485208</v>
      </c>
      <c r="F60" s="15">
        <f t="shared" si="4"/>
        <v>0.999999282208893</v>
      </c>
      <c r="G60" s="15">
        <f t="shared" si="4"/>
        <v>0.99999931733474745</v>
      </c>
      <c r="H60" s="15">
        <f t="shared" si="4"/>
        <v>0.99999935080435709</v>
      </c>
      <c r="I60" s="15">
        <f t="shared" si="4"/>
        <v>0.999999382692628</v>
      </c>
      <c r="J60" s="15">
        <f t="shared" si="4"/>
        <v>0.99999941307123552</v>
      </c>
      <c r="K60" s="15">
        <f t="shared" si="4"/>
        <v>0.99999944200875679</v>
      </c>
      <c r="L60" s="15">
        <f t="shared" si="4"/>
        <v>0.99999946957079699</v>
      </c>
      <c r="M60" s="15">
        <f t="shared" si="4"/>
        <v>0.99999949582011161</v>
      </c>
    </row>
    <row r="61" spans="3:13" x14ac:dyDescent="0.2">
      <c r="C61" s="13">
        <v>4.8999999999999897</v>
      </c>
      <c r="D61" s="15">
        <f t="shared" si="4"/>
        <v>0.99999952081672339</v>
      </c>
      <c r="E61" s="15">
        <f t="shared" si="4"/>
        <v>0.9999995446180352</v>
      </c>
      <c r="F61" s="15">
        <f t="shared" si="4"/>
        <v>0.99999956727893813</v>
      </c>
      <c r="G61" s="15">
        <f t="shared" si="4"/>
        <v>0.9999995888519162</v>
      </c>
      <c r="H61" s="15">
        <f t="shared" si="4"/>
        <v>0.99999960938714572</v>
      </c>
      <c r="I61" s="15">
        <f t="shared" si="4"/>
        <v>0.99999962893259209</v>
      </c>
      <c r="J61" s="15">
        <f t="shared" si="4"/>
        <v>0.99999964753410187</v>
      </c>
      <c r="K61" s="15">
        <f t="shared" si="4"/>
        <v>0.99999966523549177</v>
      </c>
      <c r="L61" s="15">
        <f t="shared" si="4"/>
        <v>0.99999968207863377</v>
      </c>
      <c r="M61" s="15">
        <f t="shared" si="4"/>
        <v>0.9999996981035375</v>
      </c>
    </row>
    <row r="62" spans="3:13" x14ac:dyDescent="0.2">
      <c r="C62" s="13">
        <v>4.9999999999999902</v>
      </c>
      <c r="D62" s="15">
        <f t="shared" si="4"/>
        <v>0.99999971334842808</v>
      </c>
      <c r="E62" s="15">
        <f t="shared" si="4"/>
        <v>0.99999972784982272</v>
      </c>
      <c r="F62" s="15">
        <f t="shared" si="4"/>
        <v>0.99999974164260241</v>
      </c>
      <c r="G62" s="15">
        <f t="shared" si="4"/>
        <v>0.99999975476008196</v>
      </c>
      <c r="H62" s="15">
        <f t="shared" si="4"/>
        <v>0.99999976723407691</v>
      </c>
      <c r="I62" s="15">
        <f t="shared" si="4"/>
        <v>0.99999977909496773</v>
      </c>
      <c r="J62" s="15">
        <f t="shared" si="4"/>
        <v>0.99999979037176101</v>
      </c>
      <c r="K62" s="15">
        <f t="shared" si="4"/>
        <v>0.99999980109214892</v>
      </c>
      <c r="L62" s="15">
        <f t="shared" si="4"/>
        <v>0.99999981128256588</v>
      </c>
      <c r="M62" s="15">
        <f t="shared" si="4"/>
        <v>0.9999998209682428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Calculs</vt:lpstr>
      <vt:lpstr>Loi normale N(0;1)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LICHTENBERG</cp:lastModifiedBy>
  <dcterms:created xsi:type="dcterms:W3CDTF">2015-05-22T10:31:19Z</dcterms:created>
  <dcterms:modified xsi:type="dcterms:W3CDTF">2015-05-22T10:32:21Z</dcterms:modified>
</cp:coreProperties>
</file>